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H176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 l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L175" i="1" l="1"/>
  <c r="L165" i="1"/>
  <c r="L176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96" i="1" l="1"/>
  <c r="L196" i="1"/>
  <c r="I196" i="1"/>
  <c r="F196" i="1"/>
  <c r="J196" i="1"/>
  <c r="H196" i="1"/>
</calcChain>
</file>

<file path=xl/sharedStrings.xml><?xml version="1.0" encoding="utf-8"?>
<sst xmlns="http://schemas.openxmlformats.org/spreadsheetml/2006/main" count="255" uniqueCount="80">
  <si>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</si>
  <si>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</si>
  <si>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</si>
  <si>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</si>
  <si>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</si>
  <si>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</si>
  <si>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</si>
  <si>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</si>
  <si>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</si>
  <si>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</si>
  <si>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</si>
  <si>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</si>
  <si>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</si>
  <si>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</si>
  <si>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</si>
  <si>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</si>
  <si>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</si>
  <si>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</si>
  <si>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</si>
  <si>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</si>
  <si>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</si>
  <si>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</si>
  <si>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</si>
  <si>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</si>
  <si>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</si>
  <si>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</si>
  <si>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</si>
  <si>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</si>
  <si>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</si>
  <si>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</si>
  <si>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</si>
  <si>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</si>
  <si>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</si>
  <si>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</si>
  <si>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</si>
  <si>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</si>
  <si>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</si>
  <si>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Пюре картофельное</t>
  </si>
  <si>
    <t>Яблоко</t>
  </si>
  <si>
    <t>Рис отварной</t>
  </si>
  <si>
    <t>Директор</t>
  </si>
  <si>
    <t>МБОУ Сасовская ООШ N 2</t>
  </si>
  <si>
    <t>Абрамова В.В.</t>
  </si>
  <si>
    <t>пшеничный</t>
  </si>
  <si>
    <t>чай с сахаром и лимоном</t>
  </si>
  <si>
    <t>180 ;10</t>
  </si>
  <si>
    <t>фрукт</t>
  </si>
  <si>
    <t>мандарин</t>
  </si>
  <si>
    <t>подгарнировка из свежих огурцов</t>
  </si>
  <si>
    <t>Каша овсяная молочная с сахаром и маслом сливочным</t>
  </si>
  <si>
    <t>Какао на молоке</t>
  </si>
  <si>
    <t>яйцо вареное</t>
  </si>
  <si>
    <t>котлета с соусом томатным</t>
  </si>
  <si>
    <t xml:space="preserve">пшеничный </t>
  </si>
  <si>
    <t>чай с шиповником</t>
  </si>
  <si>
    <t>Макароны отварные</t>
  </si>
  <si>
    <t>чай с сахаром с лимоном</t>
  </si>
  <si>
    <t>яблоко</t>
  </si>
  <si>
    <t>картофельное пюре</t>
  </si>
  <si>
    <t>котлета с соусом сметанным</t>
  </si>
  <si>
    <t>Каша вязкая молочная из риса и пшена с маслом сливочным</t>
  </si>
  <si>
    <t>180; 10</t>
  </si>
  <si>
    <t xml:space="preserve">фрукт </t>
  </si>
  <si>
    <t>Сыр полутвёрдый</t>
  </si>
  <si>
    <t>напиток кофейный на молоке</t>
  </si>
  <si>
    <t>каша гречневая рассыпчатая</t>
  </si>
  <si>
    <t>подгарнировка из св.огурцов</t>
  </si>
  <si>
    <t>плов со свининой</t>
  </si>
  <si>
    <t>запеканка из творога с соусом сметанным</t>
  </si>
  <si>
    <t>Биточек куринный с соусом сметанным 90\30</t>
  </si>
  <si>
    <t>Масло сливочное</t>
  </si>
  <si>
    <t xml:space="preserve">йогурт фруктовый </t>
  </si>
  <si>
    <t>сыр полутвёрдый</t>
  </si>
  <si>
    <t>90; 30</t>
  </si>
  <si>
    <t>чай с сахаром,лимоном</t>
  </si>
  <si>
    <t>180;10</t>
  </si>
  <si>
    <t>80;30</t>
  </si>
  <si>
    <t>Яйцо вареное</t>
  </si>
  <si>
    <t>Филе куриное,тушёное в томатном соусе</t>
  </si>
  <si>
    <t>запеканка из творога с соусом сметанным сладким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</si>
</sst>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0.0"/>
    <numFmt numFmtId="165" formatCode="_-* #,##0.0\ _₽_-;\-* #,##0.0\ _₽_-;_-* &quot;-&quot;?\ _₽_-;_-@_-"/>
    <numFmt numFmtId="166" formatCode="_-* #,##0.00\ _₽_-;\-* #,##0.00\ _₽_-;_-* &quot;-&quot;?\ _₽_-;_-@_-"/>
    <numFmt numFmtId="167" formatCode="_-* #,##0\ _₽_-;\-* #,##0\ _₽_-;_-* &quot;-&quot;?\ _₽_-;_-@_-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2" xfId="0" applyNumberFormat="1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43" fontId="0" fillId="4" borderId="2" xfId="0" applyNumberFormat="1" applyFill="1" applyBorder="1" applyProtection="1">
      <protection locked="0"/>
    </xf>
    <xf numFmtId="43" fontId="0" fillId="4" borderId="1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64" fontId="0" fillId="4" borderId="15" xfId="0" applyNumberForma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vertical="top" wrapText="1"/>
    </xf>
    <xf numFmtId="39" fontId="0" fillId="4" borderId="1" xfId="0" applyNumberFormat="1" applyFill="1" applyBorder="1" applyProtection="1">
      <protection locked="0"/>
    </xf>
    <xf numFmtId="43" fontId="0" fillId="4" borderId="2" xfId="0" applyNumberFormat="1" applyFill="1" applyBorder="1" applyProtection="1"/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6" fontId="0" fillId="4" borderId="1" xfId="0" applyNumberFormat="1" applyFill="1" applyBorder="1" applyProtection="1">
      <protection locked="0"/>
    </xf>
    <xf numFmtId="166" fontId="0" fillId="4" borderId="2" xfId="0" applyNumberFormat="1" applyFill="1" applyBorder="1" applyProtection="1">
      <protection locked="0"/>
    </xf>
    <xf numFmtId="167" fontId="0" fillId="4" borderId="1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M177" sqref="M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8" width="10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6" t="s">
        <v>41</v>
      </c>
      <c r="D1" s="97"/>
      <c r="E1" s="97"/>
      <c r="F1" s="12" t="s">
        <v>16</v>
      </c>
      <c r="G1" s="2" t="s">
        <v>17</v>
      </c>
      <c r="H1" s="98" t="s">
        <v>40</v>
      </c>
      <c r="I1" s="98"/>
      <c r="J1" s="98"/>
      <c r="K1" s="98"/>
    </row>
    <row r="2" spans="1:12" ht="18" x14ac:dyDescent="0.2">
      <c r="A2" s="35" t="s">
        <v>6</v>
      </c>
      <c r="C2" s="2"/>
      <c r="G2" s="2" t="s">
        <v>18</v>
      </c>
      <c r="H2" s="98" t="s">
        <v>42</v>
      </c>
      <c r="I2" s="98"/>
      <c r="J2" s="98"/>
      <c r="K2" s="9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</v>
      </c>
      <c r="I3" s="47">
        <v>4</v>
      </c>
      <c r="J3" s="48">
        <v>2025</v>
      </c>
      <c r="K3" s="49"/>
    </row>
    <row r="4" spans="1:12" x14ac:dyDescent="0.2">
      <c r="C4" s="2"/>
      <c r="D4" s="4"/>
      <c r="H4" s="46" t="s">
        <v>34</v>
      </c>
      <c r="I4" s="46" t="s">
        <v>35</v>
      </c>
      <c r="J4" s="46" t="s">
        <v>36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67</v>
      </c>
      <c r="F6" s="51">
        <v>240</v>
      </c>
      <c r="G6" s="66">
        <v>22</v>
      </c>
      <c r="H6" s="67">
        <v>13.4</v>
      </c>
      <c r="I6" s="52">
        <v>41.54</v>
      </c>
      <c r="J6" s="51">
        <v>376</v>
      </c>
      <c r="K6" s="84"/>
      <c r="L6" s="42">
        <v>40.79</v>
      </c>
    </row>
    <row r="7" spans="1:12" ht="15.75" thickBot="1" x14ac:dyDescent="0.3">
      <c r="A7" s="23"/>
      <c r="B7" s="15"/>
      <c r="C7" s="11"/>
      <c r="D7" s="6" t="s">
        <v>27</v>
      </c>
      <c r="E7" s="50"/>
      <c r="F7" s="51"/>
      <c r="G7" s="67"/>
      <c r="H7" s="66"/>
      <c r="I7" s="68"/>
      <c r="J7" s="66"/>
      <c r="K7" s="85"/>
      <c r="L7" s="61"/>
    </row>
    <row r="8" spans="1:12" ht="15" x14ac:dyDescent="0.25">
      <c r="A8" s="23"/>
      <c r="B8" s="15"/>
      <c r="C8" s="11"/>
      <c r="D8" s="7" t="s">
        <v>22</v>
      </c>
      <c r="E8" s="54" t="s">
        <v>43</v>
      </c>
      <c r="F8" s="55">
        <v>40</v>
      </c>
      <c r="G8" s="66">
        <v>3.16</v>
      </c>
      <c r="H8" s="69">
        <v>0.4</v>
      </c>
      <c r="I8" s="55">
        <v>19.5</v>
      </c>
      <c r="J8" s="55">
        <v>94</v>
      </c>
      <c r="K8" s="84"/>
      <c r="L8" s="42">
        <v>5.37</v>
      </c>
    </row>
    <row r="9" spans="1:12" ht="15.75" thickBot="1" x14ac:dyDescent="0.3">
      <c r="A9" s="23"/>
      <c r="B9" s="15"/>
      <c r="C9" s="11"/>
      <c r="D9" s="7" t="s">
        <v>28</v>
      </c>
      <c r="E9" s="54" t="s">
        <v>44</v>
      </c>
      <c r="F9" s="55" t="s">
        <v>45</v>
      </c>
      <c r="G9" s="69">
        <v>0.25</v>
      </c>
      <c r="H9" s="69">
        <v>0.03</v>
      </c>
      <c r="I9" s="57">
        <v>10.23</v>
      </c>
      <c r="J9" s="55">
        <v>43</v>
      </c>
      <c r="K9" s="86"/>
      <c r="L9" s="42">
        <v>3.5</v>
      </c>
    </row>
    <row r="10" spans="1:12" ht="15" x14ac:dyDescent="0.25">
      <c r="A10" s="23"/>
      <c r="B10" s="15"/>
      <c r="C10" s="11"/>
      <c r="D10" s="7" t="s">
        <v>46</v>
      </c>
      <c r="E10" s="41" t="s">
        <v>57</v>
      </c>
      <c r="F10" s="51">
        <v>100</v>
      </c>
      <c r="G10" s="67">
        <v>0.8</v>
      </c>
      <c r="H10" s="67">
        <v>0.2</v>
      </c>
      <c r="I10" s="58">
        <v>7.5</v>
      </c>
      <c r="J10" s="51">
        <v>38</v>
      </c>
      <c r="K10" s="85"/>
      <c r="L10" s="61">
        <v>16</v>
      </c>
    </row>
    <row r="11" spans="1:12" ht="15" x14ac:dyDescent="0.25">
      <c r="A11" s="23"/>
      <c r="B11" s="15"/>
      <c r="C11" s="11"/>
      <c r="D11" s="6"/>
      <c r="E11" s="41" t="s">
        <v>48</v>
      </c>
      <c r="F11" s="42">
        <v>20</v>
      </c>
      <c r="G11" s="42">
        <v>0.16</v>
      </c>
      <c r="H11" s="42">
        <v>0.02</v>
      </c>
      <c r="I11" s="42">
        <v>0.5</v>
      </c>
      <c r="J11" s="42">
        <v>3</v>
      </c>
      <c r="K11" s="43"/>
      <c r="L11" s="42">
        <v>5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400</v>
      </c>
      <c r="G13" s="19">
        <f t="shared" ref="G13:J13" si="0">SUM(G6:G12)</f>
        <v>26.37</v>
      </c>
      <c r="H13" s="19">
        <f t="shared" si="0"/>
        <v>14.049999999999999</v>
      </c>
      <c r="I13" s="19">
        <f t="shared" si="0"/>
        <v>79.27</v>
      </c>
      <c r="J13" s="19">
        <f t="shared" si="0"/>
        <v>554</v>
      </c>
      <c r="K13" s="25"/>
      <c r="L13" s="19">
        <f t="shared" ref="L13" si="1">SUM(L6:L12)</f>
        <v>70.66</v>
      </c>
    </row>
    <row r="14" spans="1:12" ht="15" x14ac:dyDescent="0.25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25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99" t="s">
        <v>4</v>
      </c>
      <c r="D24" s="100"/>
      <c r="E24" s="31"/>
      <c r="F24" s="32">
        <f>F13+F23</f>
        <v>400</v>
      </c>
      <c r="G24" s="32">
        <f t="shared" ref="G24:J24" si="4">G13+G23</f>
        <v>26.37</v>
      </c>
      <c r="H24" s="32">
        <f t="shared" si="4"/>
        <v>14.049999999999999</v>
      </c>
      <c r="I24" s="32">
        <f t="shared" si="4"/>
        <v>79.27</v>
      </c>
      <c r="J24" s="32">
        <f t="shared" si="4"/>
        <v>554</v>
      </c>
      <c r="K24" s="32"/>
      <c r="L24" s="32">
        <f t="shared" ref="L24" si="5">L13+L23</f>
        <v>70.66</v>
      </c>
    </row>
    <row r="25" spans="1:12" ht="15.75" thickBot="1" x14ac:dyDescent="0.3">
      <c r="A25" s="20">
        <v>1</v>
      </c>
      <c r="B25" s="21">
        <v>2</v>
      </c>
      <c r="C25" s="22" t="s">
        <v>20</v>
      </c>
      <c r="D25" s="5" t="s">
        <v>21</v>
      </c>
      <c r="E25" s="39" t="s">
        <v>49</v>
      </c>
      <c r="F25" s="40">
        <v>160</v>
      </c>
      <c r="G25" s="40">
        <v>4.76</v>
      </c>
      <c r="H25" s="40">
        <v>6.64</v>
      </c>
      <c r="I25" s="40">
        <v>22.82</v>
      </c>
      <c r="J25" s="40">
        <v>170</v>
      </c>
      <c r="K25" s="88"/>
      <c r="L25" s="78">
        <v>16.3</v>
      </c>
    </row>
    <row r="26" spans="1:12" ht="15" x14ac:dyDescent="0.25">
      <c r="A26" s="23"/>
      <c r="B26" s="15"/>
      <c r="C26" s="11"/>
      <c r="D26" s="5" t="s">
        <v>27</v>
      </c>
      <c r="E26" s="50"/>
      <c r="F26" s="66"/>
      <c r="G26" s="66"/>
      <c r="H26" s="67"/>
      <c r="I26" s="68"/>
      <c r="J26" s="66"/>
      <c r="K26" s="88"/>
      <c r="L26" s="42"/>
    </row>
    <row r="27" spans="1:12" ht="15" x14ac:dyDescent="0.25">
      <c r="A27" s="23"/>
      <c r="B27" s="15"/>
      <c r="C27" s="11"/>
      <c r="D27" s="7" t="s">
        <v>22</v>
      </c>
      <c r="E27" s="54" t="s">
        <v>43</v>
      </c>
      <c r="F27" s="69">
        <v>40</v>
      </c>
      <c r="G27" s="69">
        <v>3.16</v>
      </c>
      <c r="H27" s="69">
        <v>0.4</v>
      </c>
      <c r="I27" s="70">
        <v>19.5</v>
      </c>
      <c r="J27" s="69">
        <v>94</v>
      </c>
      <c r="K27" s="87"/>
      <c r="L27" s="77">
        <v>5.37</v>
      </c>
    </row>
    <row r="28" spans="1:12" ht="15" x14ac:dyDescent="0.25">
      <c r="A28" s="23"/>
      <c r="B28" s="15"/>
      <c r="C28" s="11"/>
      <c r="D28" s="7" t="s">
        <v>28</v>
      </c>
      <c r="E28" s="54" t="s">
        <v>50</v>
      </c>
      <c r="F28" s="69">
        <v>180</v>
      </c>
      <c r="G28" s="69">
        <v>3.58</v>
      </c>
      <c r="H28" s="69">
        <v>2.85</v>
      </c>
      <c r="I28" s="70">
        <v>14.71</v>
      </c>
      <c r="J28" s="73">
        <v>100</v>
      </c>
      <c r="K28" s="86"/>
      <c r="L28" s="42">
        <v>13.75</v>
      </c>
    </row>
    <row r="29" spans="1:12" ht="15.75" thickBot="1" x14ac:dyDescent="0.3">
      <c r="A29" s="23"/>
      <c r="B29" s="15"/>
      <c r="C29" s="11"/>
      <c r="D29" s="7" t="s">
        <v>46</v>
      </c>
      <c r="E29" s="41" t="s">
        <v>47</v>
      </c>
      <c r="F29" s="42">
        <v>100</v>
      </c>
      <c r="G29" s="61">
        <v>0.8</v>
      </c>
      <c r="H29" s="61">
        <v>0.2</v>
      </c>
      <c r="I29" s="61">
        <v>7.5</v>
      </c>
      <c r="J29" s="42">
        <v>38</v>
      </c>
      <c r="K29" s="86"/>
      <c r="L29" s="42">
        <v>20</v>
      </c>
    </row>
    <row r="30" spans="1:12" ht="15" x14ac:dyDescent="0.25">
      <c r="A30" s="23"/>
      <c r="B30" s="15"/>
      <c r="C30" s="11"/>
      <c r="D30" s="7"/>
      <c r="E30" s="50" t="s">
        <v>51</v>
      </c>
      <c r="F30" s="66">
        <v>40</v>
      </c>
      <c r="G30" s="66">
        <v>5.08</v>
      </c>
      <c r="H30" s="66">
        <v>4.5999999999999996</v>
      </c>
      <c r="I30" s="68">
        <v>0.28000000000000003</v>
      </c>
      <c r="J30" s="75">
        <v>63</v>
      </c>
      <c r="K30" s="85"/>
      <c r="L30" s="61">
        <v>14</v>
      </c>
    </row>
    <row r="31" spans="1:12" ht="15" x14ac:dyDescent="0.25">
      <c r="A31" s="23"/>
      <c r="B31" s="15"/>
      <c r="C31" s="11"/>
      <c r="D31" s="6"/>
      <c r="E31" s="41" t="s">
        <v>72</v>
      </c>
      <c r="F31" s="42">
        <v>15</v>
      </c>
      <c r="G31" s="42">
        <v>3.48</v>
      </c>
      <c r="H31" s="42">
        <v>4.43</v>
      </c>
      <c r="I31" s="61">
        <v>0</v>
      </c>
      <c r="J31" s="42">
        <v>55</v>
      </c>
      <c r="K31" s="43"/>
      <c r="L31" s="42">
        <v>11.25</v>
      </c>
    </row>
    <row r="32" spans="1:12" ht="15" x14ac:dyDescent="0.25">
      <c r="A32" s="24"/>
      <c r="B32" s="17"/>
      <c r="C32" s="8"/>
      <c r="D32" s="18" t="s">
        <v>31</v>
      </c>
      <c r="E32" s="9"/>
      <c r="F32" s="19">
        <f>SUM(F25:F31)</f>
        <v>535</v>
      </c>
      <c r="G32" s="19">
        <f t="shared" ref="G32:J32" si="6">SUM(G25:G31)</f>
        <v>20.860000000000003</v>
      </c>
      <c r="H32" s="19">
        <f t="shared" si="6"/>
        <v>19.119999999999997</v>
      </c>
      <c r="I32" s="19">
        <f t="shared" si="6"/>
        <v>64.81</v>
      </c>
      <c r="J32" s="19">
        <f t="shared" si="6"/>
        <v>520</v>
      </c>
      <c r="K32" s="25"/>
      <c r="L32" s="19">
        <f t="shared" ref="L32" si="7">SUM(L25:L31)</f>
        <v>80.67</v>
      </c>
    </row>
    <row r="33" spans="1:12" ht="15" x14ac:dyDescent="0.25">
      <c r="A33" s="26">
        <f>A25</f>
        <v>1</v>
      </c>
      <c r="B33" s="13">
        <f>B25</f>
        <v>2</v>
      </c>
      <c r="C33" s="10" t="s">
        <v>23</v>
      </c>
      <c r="D33" s="7" t="s">
        <v>24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23"/>
      <c r="B34" s="15"/>
      <c r="C34" s="11"/>
      <c r="D34" s="7" t="s">
        <v>25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23"/>
      <c r="B35" s="15"/>
      <c r="C35" s="11"/>
      <c r="D35" s="7" t="s">
        <v>26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23"/>
      <c r="B36" s="15"/>
      <c r="C36" s="11"/>
      <c r="D36" s="7" t="s">
        <v>27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23"/>
      <c r="B37" s="15"/>
      <c r="C37" s="11"/>
      <c r="D37" s="7" t="s">
        <v>28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23"/>
      <c r="B38" s="15"/>
      <c r="C38" s="11"/>
      <c r="D38" s="7" t="s">
        <v>29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23"/>
      <c r="B39" s="15"/>
      <c r="C39" s="11"/>
      <c r="D39" s="7" t="s">
        <v>30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23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23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24"/>
      <c r="B42" s="17"/>
      <c r="C42" s="8"/>
      <c r="D42" s="18" t="s">
        <v>31</v>
      </c>
      <c r="E42" s="9"/>
      <c r="F42" s="19">
        <f>SUM(F33:F41)</f>
        <v>0</v>
      </c>
      <c r="G42" s="19">
        <f t="shared" ref="G42:J42" si="8">SUM(G33:G41)</f>
        <v>0</v>
      </c>
      <c r="H42" s="19">
        <f t="shared" si="8"/>
        <v>0</v>
      </c>
      <c r="I42" s="19">
        <f t="shared" si="8"/>
        <v>0</v>
      </c>
      <c r="J42" s="19">
        <f t="shared" si="8"/>
        <v>0</v>
      </c>
      <c r="K42" s="25"/>
      <c r="L42" s="19">
        <f t="shared" ref="L42" si="9">SUM(L33:L41)</f>
        <v>0</v>
      </c>
    </row>
    <row r="43" spans="1:12" ht="15.75" customHeight="1" thickBot="1" x14ac:dyDescent="0.25">
      <c r="A43" s="29">
        <f>A25</f>
        <v>1</v>
      </c>
      <c r="B43" s="30">
        <f>B25</f>
        <v>2</v>
      </c>
      <c r="C43" s="99" t="s">
        <v>4</v>
      </c>
      <c r="D43" s="100"/>
      <c r="E43" s="31"/>
      <c r="F43" s="32">
        <f>F32+F42</f>
        <v>535</v>
      </c>
      <c r="G43" s="32">
        <f t="shared" ref="G43:J43" si="10">G32+G42</f>
        <v>20.860000000000003</v>
      </c>
      <c r="H43" s="32">
        <f t="shared" si="10"/>
        <v>19.119999999999997</v>
      </c>
      <c r="I43" s="32">
        <f t="shared" si="10"/>
        <v>64.81</v>
      </c>
      <c r="J43" s="32">
        <f t="shared" si="10"/>
        <v>520</v>
      </c>
      <c r="K43" s="32"/>
      <c r="L43" s="32">
        <f t="shared" ref="L43" si="11">L32+L42</f>
        <v>80.67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110</v>
      </c>
      <c r="G44" s="78">
        <v>11.4</v>
      </c>
      <c r="H44" s="40">
        <v>8.42</v>
      </c>
      <c r="I44" s="78">
        <v>11.1</v>
      </c>
      <c r="J44" s="40">
        <v>167</v>
      </c>
      <c r="K44" s="50"/>
      <c r="L44" s="40">
        <v>28.26</v>
      </c>
    </row>
    <row r="45" spans="1:12" ht="15.75" thickBot="1" x14ac:dyDescent="0.3">
      <c r="A45" s="23"/>
      <c r="B45" s="15"/>
      <c r="C45" s="11"/>
      <c r="D45" s="7" t="s">
        <v>27</v>
      </c>
      <c r="E45" s="54" t="s">
        <v>37</v>
      </c>
      <c r="F45" s="62">
        <v>150</v>
      </c>
      <c r="G45" s="62">
        <v>3.2</v>
      </c>
      <c r="H45" s="62">
        <v>6.1</v>
      </c>
      <c r="I45" s="40">
        <v>22.06</v>
      </c>
      <c r="J45" s="40">
        <v>157</v>
      </c>
      <c r="K45" s="54"/>
      <c r="L45" s="42">
        <v>10.6</v>
      </c>
    </row>
    <row r="46" spans="1:12" ht="15.75" thickBot="1" x14ac:dyDescent="0.3">
      <c r="A46" s="23"/>
      <c r="B46" s="15"/>
      <c r="C46" s="11"/>
      <c r="D46" s="7" t="s">
        <v>22</v>
      </c>
      <c r="E46" s="54" t="s">
        <v>43</v>
      </c>
      <c r="F46" s="62">
        <v>40</v>
      </c>
      <c r="G46" s="62">
        <v>3.16</v>
      </c>
      <c r="H46" s="92">
        <v>0.4</v>
      </c>
      <c r="I46" s="78">
        <v>19.5</v>
      </c>
      <c r="J46" s="40">
        <v>94</v>
      </c>
      <c r="K46" s="43"/>
      <c r="L46" s="42">
        <v>5.37</v>
      </c>
    </row>
    <row r="47" spans="1:12" ht="15.75" thickBot="1" x14ac:dyDescent="0.3">
      <c r="A47" s="23"/>
      <c r="B47" s="15"/>
      <c r="C47" s="11"/>
      <c r="D47" s="7" t="s">
        <v>28</v>
      </c>
      <c r="E47" s="50" t="s">
        <v>54</v>
      </c>
      <c r="F47" s="63">
        <v>180</v>
      </c>
      <c r="G47" s="63">
        <v>0.3</v>
      </c>
      <c r="H47" s="63">
        <v>0.06</v>
      </c>
      <c r="I47" s="78">
        <v>11.5</v>
      </c>
      <c r="J47" s="93">
        <v>50</v>
      </c>
      <c r="K47" s="59"/>
      <c r="L47" s="61">
        <v>2.7</v>
      </c>
    </row>
    <row r="48" spans="1:12" ht="15" x14ac:dyDescent="0.25">
      <c r="A48" s="23"/>
      <c r="B48" s="15"/>
      <c r="C48" s="11"/>
      <c r="D48" s="7" t="s">
        <v>46</v>
      </c>
      <c r="E48" s="50"/>
      <c r="F48" s="63"/>
      <c r="G48" s="63"/>
      <c r="H48" s="63"/>
      <c r="I48" s="40"/>
      <c r="J48" s="64"/>
      <c r="K48" s="59"/>
      <c r="L48" s="61"/>
    </row>
    <row r="49" spans="1:12" ht="15" x14ac:dyDescent="0.25">
      <c r="A49" s="23"/>
      <c r="B49" s="15"/>
      <c r="C49" s="11"/>
      <c r="D49" s="6"/>
      <c r="E49" s="41" t="s">
        <v>71</v>
      </c>
      <c r="F49" s="42">
        <v>120</v>
      </c>
      <c r="G49" s="42">
        <v>4.8</v>
      </c>
      <c r="H49" s="42">
        <v>1.8</v>
      </c>
      <c r="I49" s="42">
        <v>17.16</v>
      </c>
      <c r="J49" s="61">
        <v>108</v>
      </c>
      <c r="K49" s="43"/>
      <c r="L49" s="61">
        <v>30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600</v>
      </c>
      <c r="G51" s="19">
        <f t="shared" ref="G51:J51" si="12">SUM(G44:G50)</f>
        <v>22.860000000000003</v>
      </c>
      <c r="H51" s="19">
        <f t="shared" si="12"/>
        <v>16.78</v>
      </c>
      <c r="I51" s="19">
        <f t="shared" si="12"/>
        <v>81.319999999999993</v>
      </c>
      <c r="J51" s="19">
        <f t="shared" si="12"/>
        <v>576</v>
      </c>
      <c r="K51" s="25"/>
      <c r="L51" s="19">
        <f t="shared" ref="L51" si="13">SUM(L44:L50)</f>
        <v>76.930000000000007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25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26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27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28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30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:J61" si="14">SUM(G52:G60)</f>
        <v>0</v>
      </c>
      <c r="H61" s="19">
        <f t="shared" si="14"/>
        <v>0</v>
      </c>
      <c r="I61" s="19">
        <f t="shared" si="14"/>
        <v>0</v>
      </c>
      <c r="J61" s="19">
        <f t="shared" si="14"/>
        <v>0</v>
      </c>
      <c r="K61" s="25"/>
      <c r="L61" s="19">
        <f t="shared" ref="L61" si="15">SUM(L52:L60)</f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99" t="s">
        <v>4</v>
      </c>
      <c r="D62" s="100"/>
      <c r="E62" s="31"/>
      <c r="F62" s="32">
        <f>F51+F61</f>
        <v>600</v>
      </c>
      <c r="G62" s="32">
        <f t="shared" ref="G62:J62" si="16">G51+G61</f>
        <v>22.860000000000003</v>
      </c>
      <c r="H62" s="32">
        <f t="shared" si="16"/>
        <v>16.78</v>
      </c>
      <c r="I62" s="32">
        <f t="shared" si="16"/>
        <v>81.319999999999993</v>
      </c>
      <c r="J62" s="32">
        <f t="shared" si="16"/>
        <v>576</v>
      </c>
      <c r="K62" s="32"/>
      <c r="L62" s="32">
        <f t="shared" ref="L62" si="17">L51+L61</f>
        <v>76.930000000000007</v>
      </c>
    </row>
    <row r="63" spans="1:12" ht="15.75" thickBot="1" x14ac:dyDescent="0.3">
      <c r="A63" s="14">
        <v>1</v>
      </c>
      <c r="B63" s="15">
        <v>4</v>
      </c>
      <c r="C63" s="22" t="s">
        <v>20</v>
      </c>
      <c r="D63" s="5" t="s">
        <v>21</v>
      </c>
      <c r="E63" s="50" t="s">
        <v>68</v>
      </c>
      <c r="F63" s="51">
        <v>150</v>
      </c>
      <c r="G63" s="66">
        <v>19.14</v>
      </c>
      <c r="H63" s="66">
        <v>13.8</v>
      </c>
      <c r="I63" s="52">
        <v>24.69</v>
      </c>
      <c r="J63" s="66">
        <v>303.74</v>
      </c>
      <c r="K63" s="84"/>
      <c r="L63" s="40">
        <v>31.63</v>
      </c>
    </row>
    <row r="64" spans="1:12" ht="15" x14ac:dyDescent="0.25">
      <c r="A64" s="14"/>
      <c r="B64" s="15"/>
      <c r="C64" s="11"/>
      <c r="D64" s="60" t="s">
        <v>27</v>
      </c>
      <c r="E64" s="50"/>
      <c r="F64" s="66"/>
      <c r="G64" s="66"/>
      <c r="H64" s="67"/>
      <c r="I64" s="52"/>
      <c r="J64" s="67"/>
      <c r="K64" s="85"/>
      <c r="L64" s="66"/>
    </row>
    <row r="65" spans="1:12" ht="15" x14ac:dyDescent="0.25">
      <c r="A65" s="14"/>
      <c r="B65" s="15"/>
      <c r="C65" s="11"/>
      <c r="D65" s="7" t="s">
        <v>22</v>
      </c>
      <c r="E65" s="41" t="s">
        <v>43</v>
      </c>
      <c r="F65" s="42">
        <v>40</v>
      </c>
      <c r="G65" s="42">
        <v>3.16</v>
      </c>
      <c r="H65" s="42">
        <v>0.4</v>
      </c>
      <c r="I65" s="42">
        <v>19.32</v>
      </c>
      <c r="J65" s="42">
        <v>94</v>
      </c>
      <c r="K65" s="87"/>
      <c r="L65" s="61">
        <v>5.37</v>
      </c>
    </row>
    <row r="66" spans="1:12" ht="15.75" thickBot="1" x14ac:dyDescent="0.3">
      <c r="A66" s="14"/>
      <c r="B66" s="15"/>
      <c r="C66" s="11"/>
      <c r="D66" s="7" t="s">
        <v>28</v>
      </c>
      <c r="E66" s="54" t="s">
        <v>64</v>
      </c>
      <c r="F66" s="69">
        <v>180</v>
      </c>
      <c r="G66" s="69">
        <v>2.65</v>
      </c>
      <c r="H66" s="69">
        <v>2.2799999999999998</v>
      </c>
      <c r="I66" s="57">
        <v>14.71</v>
      </c>
      <c r="J66" s="69">
        <v>89.46</v>
      </c>
      <c r="K66" s="86"/>
      <c r="L66" s="42">
        <v>10.7</v>
      </c>
    </row>
    <row r="67" spans="1:12" ht="15.75" thickBot="1" x14ac:dyDescent="0.3">
      <c r="A67" s="14"/>
      <c r="B67" s="15"/>
      <c r="C67" s="11"/>
      <c r="D67" s="7" t="s">
        <v>46</v>
      </c>
      <c r="E67" s="54" t="s">
        <v>57</v>
      </c>
      <c r="F67" s="69">
        <v>140</v>
      </c>
      <c r="G67" s="69">
        <v>0.56000000000000005</v>
      </c>
      <c r="H67" s="69">
        <v>0.56000000000000005</v>
      </c>
      <c r="I67" s="69">
        <v>13.72</v>
      </c>
      <c r="J67" s="70">
        <v>72.150000000000006</v>
      </c>
      <c r="K67" s="85"/>
      <c r="L67" s="42">
        <v>22.4</v>
      </c>
    </row>
    <row r="68" spans="1:12" ht="15" x14ac:dyDescent="0.25">
      <c r="A68" s="14"/>
      <c r="B68" s="15"/>
      <c r="C68" s="11"/>
      <c r="D68" s="6"/>
      <c r="E68" s="50"/>
      <c r="F68" s="66"/>
      <c r="G68" s="66"/>
      <c r="H68" s="66"/>
      <c r="I68" s="51"/>
      <c r="J68" s="76"/>
      <c r="K68" s="85"/>
      <c r="L68" s="61"/>
    </row>
    <row r="69" spans="1:12" ht="15" x14ac:dyDescent="0.25">
      <c r="A69" s="14"/>
      <c r="B69" s="15"/>
      <c r="C69" s="11"/>
      <c r="D69" s="6"/>
      <c r="E69" s="41"/>
      <c r="F69" s="42"/>
      <c r="G69" s="42"/>
      <c r="H69" s="42"/>
      <c r="I69" s="61"/>
      <c r="J69" s="42"/>
      <c r="K69" s="43"/>
      <c r="L69" s="42"/>
    </row>
    <row r="70" spans="1:12" ht="15" x14ac:dyDescent="0.25">
      <c r="A70" s="16"/>
      <c r="B70" s="17"/>
      <c r="C70" s="8"/>
      <c r="D70" s="18" t="s">
        <v>31</v>
      </c>
      <c r="E70" s="9"/>
      <c r="F70" s="19">
        <f>SUM(F63:F69)</f>
        <v>510</v>
      </c>
      <c r="G70" s="19">
        <f t="shared" ref="G70:L70" si="18">SUM(G63:G69)</f>
        <v>25.509999999999998</v>
      </c>
      <c r="H70" s="19">
        <f t="shared" si="18"/>
        <v>17.04</v>
      </c>
      <c r="I70" s="19">
        <f t="shared" si="18"/>
        <v>72.440000000000012</v>
      </c>
      <c r="J70" s="19">
        <f t="shared" si="18"/>
        <v>559.35</v>
      </c>
      <c r="K70" s="25"/>
      <c r="L70" s="19">
        <f t="shared" si="18"/>
        <v>70.099999999999994</v>
      </c>
    </row>
    <row r="71" spans="1:12" ht="15" x14ac:dyDescent="0.25">
      <c r="A71" s="13">
        <f>A63</f>
        <v>1</v>
      </c>
      <c r="B71" s="13">
        <f>B63</f>
        <v>4</v>
      </c>
      <c r="C71" s="10" t="s">
        <v>23</v>
      </c>
      <c r="D71" s="7" t="s">
        <v>24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14"/>
      <c r="B72" s="15"/>
      <c r="C72" s="11"/>
      <c r="D72" s="7" t="s">
        <v>25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14"/>
      <c r="B73" s="15"/>
      <c r="C73" s="11"/>
      <c r="D73" s="7" t="s">
        <v>26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14"/>
      <c r="B74" s="15"/>
      <c r="C74" s="11"/>
      <c r="D74" s="7" t="s">
        <v>27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14"/>
      <c r="B75" s="15"/>
      <c r="C75" s="11"/>
      <c r="D75" s="7" t="s">
        <v>28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14"/>
      <c r="B76" s="15"/>
      <c r="C76" s="11"/>
      <c r="D76" s="7" t="s">
        <v>29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14"/>
      <c r="B77" s="15"/>
      <c r="C77" s="11"/>
      <c r="D77" s="7" t="s">
        <v>30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14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14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16"/>
      <c r="B80" s="17"/>
      <c r="C80" s="8"/>
      <c r="D80" s="18" t="s">
        <v>31</v>
      </c>
      <c r="E80" s="9"/>
      <c r="F80" s="19">
        <f>SUM(F71:F79)</f>
        <v>0</v>
      </c>
      <c r="G80" s="19">
        <f t="shared" ref="G80:L80" si="19">SUM(G71:G79)</f>
        <v>0</v>
      </c>
      <c r="H80" s="19">
        <f t="shared" si="19"/>
        <v>0</v>
      </c>
      <c r="I80" s="19">
        <f t="shared" si="19"/>
        <v>0</v>
      </c>
      <c r="J80" s="19">
        <f t="shared" si="19"/>
        <v>0</v>
      </c>
      <c r="K80" s="25"/>
      <c r="L80" s="19">
        <f t="shared" si="19"/>
        <v>0</v>
      </c>
    </row>
    <row r="81" spans="1:12" ht="15.75" customHeight="1" thickBot="1" x14ac:dyDescent="0.25">
      <c r="A81" s="33">
        <f>A63</f>
        <v>1</v>
      </c>
      <c r="B81" s="33">
        <f>B63</f>
        <v>4</v>
      </c>
      <c r="C81" s="99" t="s">
        <v>4</v>
      </c>
      <c r="D81" s="100"/>
      <c r="E81" s="31"/>
      <c r="F81" s="32">
        <f>F70+F80</f>
        <v>510</v>
      </c>
      <c r="G81" s="32">
        <f t="shared" ref="G81:L81" si="20">G70+G80</f>
        <v>25.509999999999998</v>
      </c>
      <c r="H81" s="32">
        <f t="shared" si="20"/>
        <v>17.04</v>
      </c>
      <c r="I81" s="32">
        <f t="shared" si="20"/>
        <v>72.440000000000012</v>
      </c>
      <c r="J81" s="32">
        <f t="shared" si="20"/>
        <v>559.35</v>
      </c>
      <c r="K81" s="32"/>
      <c r="L81" s="32">
        <f t="shared" si="20"/>
        <v>70.099999999999994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69</v>
      </c>
      <c r="F82" s="51">
        <v>120</v>
      </c>
      <c r="G82" s="51">
        <v>13.3</v>
      </c>
      <c r="H82" s="51">
        <v>4.84</v>
      </c>
      <c r="I82" s="52">
        <v>8.8000000000000007</v>
      </c>
      <c r="J82" s="51">
        <v>132.19999999999999</v>
      </c>
      <c r="K82" s="50">
        <v>295</v>
      </c>
      <c r="L82" s="40">
        <v>32.840000000000003</v>
      </c>
    </row>
    <row r="83" spans="1:12" ht="15" x14ac:dyDescent="0.25">
      <c r="A83" s="23"/>
      <c r="B83" s="15"/>
      <c r="C83" s="11"/>
      <c r="D83" s="5" t="s">
        <v>27</v>
      </c>
      <c r="E83" s="50" t="s">
        <v>55</v>
      </c>
      <c r="F83" s="51">
        <v>150</v>
      </c>
      <c r="G83" s="51">
        <v>5.76</v>
      </c>
      <c r="H83" s="51">
        <v>4.3</v>
      </c>
      <c r="I83" s="52">
        <v>36.729999999999997</v>
      </c>
      <c r="J83" s="51">
        <v>208.81</v>
      </c>
      <c r="K83" s="50">
        <v>202</v>
      </c>
      <c r="L83" s="42">
        <v>7.84</v>
      </c>
    </row>
    <row r="84" spans="1:12" ht="15" x14ac:dyDescent="0.25">
      <c r="A84" s="23"/>
      <c r="B84" s="15"/>
      <c r="C84" s="11"/>
      <c r="D84" s="7" t="s">
        <v>22</v>
      </c>
      <c r="E84" s="54" t="s">
        <v>53</v>
      </c>
      <c r="F84" s="55">
        <v>40</v>
      </c>
      <c r="G84" s="55">
        <v>3.16</v>
      </c>
      <c r="H84" s="55">
        <v>0.4</v>
      </c>
      <c r="I84" s="57">
        <v>19.5</v>
      </c>
      <c r="J84" s="55">
        <v>94</v>
      </c>
      <c r="K84" s="94"/>
      <c r="L84" s="61">
        <v>5.37</v>
      </c>
    </row>
    <row r="85" spans="1:12" ht="15" x14ac:dyDescent="0.25">
      <c r="A85" s="23"/>
      <c r="B85" s="15"/>
      <c r="C85" s="11"/>
      <c r="D85" s="7" t="s">
        <v>28</v>
      </c>
      <c r="E85" s="54" t="s">
        <v>56</v>
      </c>
      <c r="F85" s="55">
        <v>180</v>
      </c>
      <c r="G85" s="55">
        <v>0.25</v>
      </c>
      <c r="H85" s="55">
        <v>0.03</v>
      </c>
      <c r="I85" s="57">
        <v>10.23</v>
      </c>
      <c r="J85" s="55">
        <v>43.46</v>
      </c>
      <c r="K85" s="43">
        <v>377</v>
      </c>
      <c r="L85" s="42">
        <v>3.5</v>
      </c>
    </row>
    <row r="86" spans="1:12" ht="15.75" thickBot="1" x14ac:dyDescent="0.3">
      <c r="A86" s="23"/>
      <c r="B86" s="15"/>
      <c r="C86" s="11"/>
      <c r="D86" s="7" t="s">
        <v>46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50" t="s">
        <v>70</v>
      </c>
      <c r="F87" s="51">
        <v>10</v>
      </c>
      <c r="G87" s="51">
        <v>0.08</v>
      </c>
      <c r="H87" s="51">
        <v>7.25</v>
      </c>
      <c r="I87" s="52">
        <v>0.13</v>
      </c>
      <c r="J87" s="51">
        <v>66.099999999999994</v>
      </c>
      <c r="K87" s="43">
        <v>14</v>
      </c>
      <c r="L87" s="42">
        <v>9.4499999999999993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500</v>
      </c>
      <c r="G89" s="79">
        <f t="shared" ref="G89:L89" si="21">SUM(G82:G88)</f>
        <v>22.55</v>
      </c>
      <c r="H89" s="19">
        <f t="shared" si="21"/>
        <v>16.82</v>
      </c>
      <c r="I89" s="19">
        <f t="shared" si="21"/>
        <v>75.39</v>
      </c>
      <c r="J89" s="19">
        <f t="shared" si="21"/>
        <v>544.56999999999994</v>
      </c>
      <c r="K89" s="25"/>
      <c r="L89" s="19">
        <f t="shared" si="21"/>
        <v>59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25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26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27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28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29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30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:L99" si="22">SUM(G90:G98)</f>
        <v>0</v>
      </c>
      <c r="H99" s="19">
        <f t="shared" si="22"/>
        <v>0</v>
      </c>
      <c r="I99" s="19">
        <f t="shared" si="22"/>
        <v>0</v>
      </c>
      <c r="J99" s="19">
        <f t="shared" si="22"/>
        <v>0</v>
      </c>
      <c r="K99" s="25"/>
      <c r="L99" s="19">
        <f t="shared" si="22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99" t="s">
        <v>4</v>
      </c>
      <c r="D100" s="100"/>
      <c r="E100" s="31"/>
      <c r="F100" s="32">
        <f>F89+F99</f>
        <v>500</v>
      </c>
      <c r="G100" s="32">
        <f t="shared" ref="G100:L100" si="23">G89+G99</f>
        <v>22.55</v>
      </c>
      <c r="H100" s="32">
        <f t="shared" si="23"/>
        <v>16.82</v>
      </c>
      <c r="I100" s="32">
        <f t="shared" si="23"/>
        <v>75.39</v>
      </c>
      <c r="J100" s="32">
        <f t="shared" si="23"/>
        <v>544.56999999999994</v>
      </c>
      <c r="K100" s="32"/>
      <c r="L100" s="32">
        <f t="shared" si="23"/>
        <v>59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 t="s">
        <v>73</v>
      </c>
      <c r="G101" s="78">
        <v>14.7</v>
      </c>
      <c r="H101" s="40">
        <v>8.48</v>
      </c>
      <c r="I101" s="78">
        <v>15.68</v>
      </c>
      <c r="J101" s="40">
        <v>202.26</v>
      </c>
      <c r="K101" s="89">
        <v>268</v>
      </c>
      <c r="L101" s="40">
        <v>32.85</v>
      </c>
    </row>
    <row r="102" spans="1:12" ht="15" x14ac:dyDescent="0.25">
      <c r="A102" s="23"/>
      <c r="B102" s="15"/>
      <c r="C102" s="11"/>
      <c r="D102" s="7" t="s">
        <v>27</v>
      </c>
      <c r="E102" s="50" t="s">
        <v>65</v>
      </c>
      <c r="F102" s="75">
        <v>150</v>
      </c>
      <c r="G102" s="66">
        <v>6.97</v>
      </c>
      <c r="H102" s="66">
        <v>5.44</v>
      </c>
      <c r="I102" s="68">
        <v>31.47</v>
      </c>
      <c r="J102" s="66">
        <v>202.45</v>
      </c>
      <c r="K102" s="87">
        <v>171</v>
      </c>
      <c r="L102" s="42">
        <v>7.63</v>
      </c>
    </row>
    <row r="103" spans="1:12" ht="15" x14ac:dyDescent="0.25">
      <c r="A103" s="23"/>
      <c r="B103" s="15"/>
      <c r="C103" s="11"/>
      <c r="D103" s="7" t="s">
        <v>22</v>
      </c>
      <c r="E103" s="54" t="s">
        <v>43</v>
      </c>
      <c r="F103" s="73">
        <v>40</v>
      </c>
      <c r="G103" s="69">
        <v>3.16</v>
      </c>
      <c r="H103" s="71">
        <v>0.4</v>
      </c>
      <c r="I103" s="70">
        <v>19.32</v>
      </c>
      <c r="J103" s="69">
        <v>94</v>
      </c>
      <c r="K103" s="87"/>
      <c r="L103" s="61">
        <v>5.37</v>
      </c>
    </row>
    <row r="104" spans="1:12" ht="15.75" thickBot="1" x14ac:dyDescent="0.3">
      <c r="A104" s="23"/>
      <c r="B104" s="15"/>
      <c r="C104" s="11"/>
      <c r="D104" s="7" t="s">
        <v>28</v>
      </c>
      <c r="E104" s="54" t="s">
        <v>74</v>
      </c>
      <c r="F104" s="73" t="s">
        <v>75</v>
      </c>
      <c r="G104" s="69">
        <v>0.25</v>
      </c>
      <c r="H104" s="69">
        <v>0.03</v>
      </c>
      <c r="I104" s="70">
        <v>10.23</v>
      </c>
      <c r="J104" s="69">
        <v>43.46</v>
      </c>
      <c r="K104" s="86">
        <v>377</v>
      </c>
      <c r="L104" s="42">
        <v>3.5</v>
      </c>
    </row>
    <row r="105" spans="1:12" ht="15.75" thickBot="1" x14ac:dyDescent="0.3">
      <c r="A105" s="23"/>
      <c r="B105" s="15"/>
      <c r="C105" s="11"/>
      <c r="D105" s="7" t="s">
        <v>46</v>
      </c>
      <c r="E105" s="50" t="s">
        <v>47</v>
      </c>
      <c r="F105" s="75">
        <v>100</v>
      </c>
      <c r="G105" s="66">
        <v>0.8</v>
      </c>
      <c r="H105" s="66">
        <v>0.2</v>
      </c>
      <c r="I105" s="68">
        <v>7.5</v>
      </c>
      <c r="J105" s="66">
        <v>38</v>
      </c>
      <c r="K105" s="85">
        <v>338</v>
      </c>
      <c r="L105" s="61">
        <v>20</v>
      </c>
    </row>
    <row r="106" spans="1:12" ht="15" x14ac:dyDescent="0.25">
      <c r="A106" s="23"/>
      <c r="B106" s="15"/>
      <c r="C106" s="11"/>
      <c r="D106" s="6"/>
      <c r="E106" s="50" t="s">
        <v>66</v>
      </c>
      <c r="F106" s="75">
        <v>20</v>
      </c>
      <c r="G106" s="67">
        <v>0.3</v>
      </c>
      <c r="H106" s="66">
        <v>0.04</v>
      </c>
      <c r="I106" s="68">
        <v>0.88</v>
      </c>
      <c r="J106" s="66">
        <v>5</v>
      </c>
      <c r="K106" s="85"/>
      <c r="L106" s="77">
        <v>5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310</v>
      </c>
      <c r="G108" s="19">
        <f t="shared" ref="G108:J108" si="24">SUM(G101:G107)</f>
        <v>26.18</v>
      </c>
      <c r="H108" s="19">
        <f t="shared" si="24"/>
        <v>14.59</v>
      </c>
      <c r="I108" s="19">
        <f t="shared" si="24"/>
        <v>85.08</v>
      </c>
      <c r="J108" s="19">
        <f t="shared" si="24"/>
        <v>585.16999999999996</v>
      </c>
      <c r="K108" s="25"/>
      <c r="L108" s="19">
        <f t="shared" ref="L108" si="25">SUM(L101:L107)</f>
        <v>74.349999999999994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25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26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27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28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29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26">SUM(G109:G117)</f>
        <v>0</v>
      </c>
      <c r="H118" s="19">
        <f t="shared" si="26"/>
        <v>0</v>
      </c>
      <c r="I118" s="19">
        <f t="shared" si="26"/>
        <v>0</v>
      </c>
      <c r="J118" s="19">
        <f t="shared" si="26"/>
        <v>0</v>
      </c>
      <c r="K118" s="25"/>
      <c r="L118" s="19">
        <f t="shared" ref="L118" si="2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99" t="s">
        <v>4</v>
      </c>
      <c r="D119" s="100"/>
      <c r="E119" s="31"/>
      <c r="F119" s="32">
        <f>F108+F118</f>
        <v>310</v>
      </c>
      <c r="G119" s="32">
        <f t="shared" ref="G119" si="28">G108+G118</f>
        <v>26.18</v>
      </c>
      <c r="H119" s="32">
        <f t="shared" ref="H119" si="29">H108+H118</f>
        <v>14.59</v>
      </c>
      <c r="I119" s="32">
        <f t="shared" ref="I119" si="30">I108+I118</f>
        <v>85.08</v>
      </c>
      <c r="J119" s="32">
        <f t="shared" ref="J119:L119" si="31">J108+J118</f>
        <v>585.16999999999996</v>
      </c>
      <c r="K119" s="32"/>
      <c r="L119" s="32">
        <f t="shared" si="31"/>
        <v>74.349999999999994</v>
      </c>
    </row>
    <row r="120" spans="1:12" ht="30.75" thickBot="1" x14ac:dyDescent="0.3">
      <c r="A120" s="20">
        <v>2</v>
      </c>
      <c r="B120" s="21">
        <v>2</v>
      </c>
      <c r="C120" s="22" t="s">
        <v>20</v>
      </c>
      <c r="D120" s="5" t="s">
        <v>21</v>
      </c>
      <c r="E120" s="50" t="s">
        <v>60</v>
      </c>
      <c r="F120" s="75">
        <v>160</v>
      </c>
      <c r="G120" s="80">
        <v>5.1100000000000003</v>
      </c>
      <c r="H120" s="63">
        <v>6.22</v>
      </c>
      <c r="I120" s="51">
        <v>29.63</v>
      </c>
      <c r="J120" s="51">
        <v>195.47</v>
      </c>
      <c r="K120" s="50">
        <v>175</v>
      </c>
      <c r="L120" s="40">
        <v>16.2</v>
      </c>
    </row>
    <row r="121" spans="1:12" ht="15.75" thickBot="1" x14ac:dyDescent="0.3">
      <c r="A121" s="23"/>
      <c r="B121" s="15"/>
      <c r="C121" s="11"/>
      <c r="D121" s="65" t="s">
        <v>27</v>
      </c>
      <c r="E121" s="54"/>
      <c r="F121" s="73"/>
      <c r="G121" s="81"/>
      <c r="H121" s="62"/>
      <c r="I121" s="51"/>
      <c r="J121" s="51"/>
      <c r="K121" s="50"/>
      <c r="L121" s="42"/>
    </row>
    <row r="122" spans="1:12" ht="15.75" thickBot="1" x14ac:dyDescent="0.3">
      <c r="A122" s="23"/>
      <c r="B122" s="15"/>
      <c r="C122" s="11"/>
      <c r="D122" s="7" t="s">
        <v>22</v>
      </c>
      <c r="E122" s="54" t="s">
        <v>43</v>
      </c>
      <c r="F122" s="73">
        <v>40</v>
      </c>
      <c r="G122" s="92">
        <v>3.16</v>
      </c>
      <c r="H122" s="62">
        <v>0.4</v>
      </c>
      <c r="I122" s="51">
        <v>19.32</v>
      </c>
      <c r="J122" s="74">
        <v>94</v>
      </c>
      <c r="K122" s="54"/>
      <c r="L122" s="61">
        <v>5.37</v>
      </c>
    </row>
    <row r="123" spans="1:12" ht="15" x14ac:dyDescent="0.25">
      <c r="A123" s="23"/>
      <c r="B123" s="15"/>
      <c r="C123" s="11"/>
      <c r="D123" s="7" t="s">
        <v>28</v>
      </c>
      <c r="E123" s="54" t="s">
        <v>50</v>
      </c>
      <c r="F123" s="73" t="s">
        <v>61</v>
      </c>
      <c r="G123" s="81">
        <v>3.58</v>
      </c>
      <c r="H123" s="92">
        <v>2.85</v>
      </c>
      <c r="I123" s="51">
        <v>14.71</v>
      </c>
      <c r="J123" s="51">
        <v>100.06</v>
      </c>
      <c r="K123" s="43">
        <v>382</v>
      </c>
      <c r="L123" s="42">
        <v>13.75</v>
      </c>
    </row>
    <row r="124" spans="1:12" ht="15.75" thickBot="1" x14ac:dyDescent="0.3">
      <c r="A124" s="23"/>
      <c r="B124" s="15"/>
      <c r="C124" s="11"/>
      <c r="D124" s="7" t="s">
        <v>46</v>
      </c>
      <c r="E124" s="41" t="s">
        <v>38</v>
      </c>
      <c r="F124" s="42">
        <v>140</v>
      </c>
      <c r="G124" s="61">
        <v>0.56000000000000005</v>
      </c>
      <c r="H124" s="61">
        <v>0.56000000000000005</v>
      </c>
      <c r="I124" s="61">
        <v>13.72</v>
      </c>
      <c r="J124" s="42">
        <v>65.8</v>
      </c>
      <c r="K124" s="43">
        <v>338</v>
      </c>
      <c r="L124" s="90">
        <v>22.4</v>
      </c>
    </row>
    <row r="125" spans="1:12" ht="15" x14ac:dyDescent="0.25">
      <c r="A125" s="23"/>
      <c r="B125" s="15"/>
      <c r="C125" s="11"/>
      <c r="D125" s="6"/>
      <c r="E125" s="50" t="s">
        <v>63</v>
      </c>
      <c r="F125" s="75">
        <v>15</v>
      </c>
      <c r="G125" s="91">
        <v>3.48</v>
      </c>
      <c r="H125" s="91">
        <v>4.43</v>
      </c>
      <c r="I125" s="51"/>
      <c r="J125" s="53">
        <v>54.6</v>
      </c>
      <c r="K125" s="43">
        <v>15</v>
      </c>
      <c r="L125" s="82">
        <v>11.25</v>
      </c>
    </row>
    <row r="126" spans="1:12" ht="15" x14ac:dyDescent="0.25">
      <c r="A126" s="23"/>
      <c r="B126" s="15"/>
      <c r="C126" s="11"/>
      <c r="D126" s="6"/>
      <c r="E126" s="41" t="s">
        <v>77</v>
      </c>
      <c r="F126" s="42">
        <v>40</v>
      </c>
      <c r="G126" s="42">
        <v>5.08</v>
      </c>
      <c r="H126" s="42">
        <v>4.5999999999999996</v>
      </c>
      <c r="I126" s="42">
        <v>0.28000000000000003</v>
      </c>
      <c r="J126" s="42">
        <v>62.8</v>
      </c>
      <c r="K126" s="43">
        <v>209</v>
      </c>
      <c r="L126" s="42">
        <v>14</v>
      </c>
    </row>
    <row r="127" spans="1:12" ht="15" x14ac:dyDescent="0.25">
      <c r="A127" s="24"/>
      <c r="B127" s="17"/>
      <c r="C127" s="8"/>
      <c r="D127" s="18" t="s">
        <v>31</v>
      </c>
      <c r="E127" s="9"/>
      <c r="F127" s="19">
        <f>SUM(F120:F126)</f>
        <v>395</v>
      </c>
      <c r="G127" s="19">
        <f>SUM(G120:G126)</f>
        <v>20.97</v>
      </c>
      <c r="H127" s="19">
        <f>SUM(H120:H126)</f>
        <v>19.060000000000002</v>
      </c>
      <c r="I127" s="19">
        <f>SUM(I120:I126)</f>
        <v>77.660000000000011</v>
      </c>
      <c r="J127" s="19">
        <f>SUM(J120:J126)</f>
        <v>572.73</v>
      </c>
      <c r="K127" s="25"/>
      <c r="L127" s="19">
        <f>SUM(L120:L126)</f>
        <v>82.97</v>
      </c>
    </row>
    <row r="128" spans="1:12" ht="15" x14ac:dyDescent="0.25">
      <c r="A128" s="26">
        <f>A120</f>
        <v>2</v>
      </c>
      <c r="B128" s="13">
        <f>B120</f>
        <v>2</v>
      </c>
      <c r="C128" s="10" t="s">
        <v>23</v>
      </c>
      <c r="D128" s="7" t="s">
        <v>24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23"/>
      <c r="B129" s="15"/>
      <c r="C129" s="11"/>
      <c r="D129" s="7" t="s">
        <v>25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3"/>
      <c r="B130" s="15"/>
      <c r="C130" s="11"/>
      <c r="D130" s="7" t="s">
        <v>26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23"/>
      <c r="B131" s="15"/>
      <c r="C131" s="11"/>
      <c r="D131" s="7" t="s">
        <v>27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23"/>
      <c r="B132" s="15"/>
      <c r="C132" s="11"/>
      <c r="D132" s="7" t="s">
        <v>28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23"/>
      <c r="B133" s="15"/>
      <c r="C133" s="11"/>
      <c r="D133" s="7" t="s">
        <v>29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23"/>
      <c r="B134" s="15"/>
      <c r="C134" s="11"/>
      <c r="D134" s="7" t="s">
        <v>30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23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4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32">SUM(G128:G136)</f>
        <v>0</v>
      </c>
      <c r="H137" s="19">
        <f t="shared" si="32"/>
        <v>0</v>
      </c>
      <c r="I137" s="19">
        <f t="shared" si="32"/>
        <v>0</v>
      </c>
      <c r="J137" s="19">
        <f t="shared" si="32"/>
        <v>0</v>
      </c>
      <c r="K137" s="25"/>
      <c r="L137" s="19">
        <f t="shared" ref="L137" si="33">SUM(L128:L136)</f>
        <v>0</v>
      </c>
    </row>
    <row r="138" spans="1:12" ht="15.75" customHeight="1" thickBot="1" x14ac:dyDescent="0.25">
      <c r="A138" s="29">
        <f>A120</f>
        <v>2</v>
      </c>
      <c r="B138" s="30">
        <f>B120</f>
        <v>2</v>
      </c>
      <c r="C138" s="99" t="s">
        <v>4</v>
      </c>
      <c r="D138" s="100"/>
      <c r="E138" s="31"/>
      <c r="F138" s="32">
        <f>F127+F137</f>
        <v>395</v>
      </c>
      <c r="G138" s="32">
        <f t="shared" ref="G138:J138" si="34">G127+G137</f>
        <v>20.97</v>
      </c>
      <c r="H138" s="32">
        <f t="shared" si="34"/>
        <v>19.060000000000002</v>
      </c>
      <c r="I138" s="32">
        <f t="shared" si="34"/>
        <v>77.660000000000011</v>
      </c>
      <c r="J138" s="32">
        <f t="shared" si="34"/>
        <v>572.73</v>
      </c>
      <c r="K138" s="32"/>
      <c r="L138" s="32">
        <f t="shared" ref="L138" si="35">L127+L137</f>
        <v>82.97</v>
      </c>
    </row>
    <row r="139" spans="1:12" ht="15.75" thickBot="1" x14ac:dyDescent="0.3">
      <c r="A139" s="14">
        <v>2</v>
      </c>
      <c r="B139" s="15">
        <v>3</v>
      </c>
      <c r="C139" s="22" t="s">
        <v>20</v>
      </c>
      <c r="D139" s="5" t="s">
        <v>21</v>
      </c>
      <c r="E139" s="50" t="s">
        <v>59</v>
      </c>
      <c r="F139" s="75" t="s">
        <v>76</v>
      </c>
      <c r="G139" s="66">
        <v>11.43</v>
      </c>
      <c r="H139" s="66">
        <v>8.42</v>
      </c>
      <c r="I139" s="68">
        <v>11.1</v>
      </c>
      <c r="J139" s="66">
        <v>167.39</v>
      </c>
      <c r="K139" s="84"/>
      <c r="L139" s="40">
        <v>29.25</v>
      </c>
    </row>
    <row r="140" spans="1:12" ht="15" x14ac:dyDescent="0.25">
      <c r="A140" s="14"/>
      <c r="B140" s="15"/>
      <c r="C140" s="11"/>
      <c r="D140" s="5" t="s">
        <v>27</v>
      </c>
      <c r="E140" s="50" t="s">
        <v>58</v>
      </c>
      <c r="F140" s="75">
        <v>150</v>
      </c>
      <c r="G140" s="66">
        <v>3.28</v>
      </c>
      <c r="H140" s="67">
        <v>6.16</v>
      </c>
      <c r="I140" s="68">
        <v>22.06</v>
      </c>
      <c r="J140" s="66">
        <v>157.27000000000001</v>
      </c>
      <c r="K140" s="84"/>
      <c r="L140" s="61">
        <v>10.6</v>
      </c>
    </row>
    <row r="141" spans="1:12" ht="15" x14ac:dyDescent="0.25">
      <c r="A141" s="14"/>
      <c r="B141" s="15"/>
      <c r="C141" s="11"/>
      <c r="D141" s="7" t="s">
        <v>22</v>
      </c>
      <c r="E141" s="54" t="s">
        <v>43</v>
      </c>
      <c r="F141" s="73">
        <v>40</v>
      </c>
      <c r="G141" s="69">
        <v>3.16</v>
      </c>
      <c r="H141" s="69">
        <v>0.4</v>
      </c>
      <c r="I141" s="70">
        <v>19.32</v>
      </c>
      <c r="J141" s="69">
        <v>94</v>
      </c>
      <c r="K141" s="87"/>
      <c r="L141" s="61">
        <v>5.37</v>
      </c>
    </row>
    <row r="142" spans="1:12" ht="15.75" customHeight="1" thickBot="1" x14ac:dyDescent="0.3">
      <c r="A142" s="14"/>
      <c r="B142" s="15"/>
      <c r="C142" s="11"/>
      <c r="D142" s="7" t="s">
        <v>28</v>
      </c>
      <c r="E142" s="54" t="s">
        <v>54</v>
      </c>
      <c r="F142" s="73">
        <v>180</v>
      </c>
      <c r="G142" s="69">
        <v>0.3</v>
      </c>
      <c r="H142" s="69">
        <v>0.06</v>
      </c>
      <c r="I142" s="70">
        <v>11.5</v>
      </c>
      <c r="J142" s="55">
        <v>49.94</v>
      </c>
      <c r="K142" s="86">
        <v>382</v>
      </c>
      <c r="L142" s="42">
        <v>2.7</v>
      </c>
    </row>
    <row r="143" spans="1:12" ht="15.75" thickBot="1" x14ac:dyDescent="0.3">
      <c r="A143" s="14"/>
      <c r="B143" s="15"/>
      <c r="C143" s="11"/>
      <c r="D143" s="7" t="s">
        <v>62</v>
      </c>
      <c r="E143" s="50"/>
      <c r="F143" s="75"/>
      <c r="G143" s="66"/>
      <c r="H143" s="66"/>
      <c r="I143" s="68"/>
      <c r="J143" s="67"/>
      <c r="K143" s="85"/>
      <c r="L143" s="61"/>
    </row>
    <row r="144" spans="1:12" ht="15" x14ac:dyDescent="0.25">
      <c r="A144" s="14"/>
      <c r="B144" s="15"/>
      <c r="C144" s="11"/>
      <c r="D144" s="6"/>
      <c r="E144" s="50" t="s">
        <v>71</v>
      </c>
      <c r="F144" s="75">
        <v>120</v>
      </c>
      <c r="G144" s="66">
        <v>4.8</v>
      </c>
      <c r="H144" s="66">
        <v>1.8</v>
      </c>
      <c r="I144" s="42">
        <v>17.16</v>
      </c>
      <c r="J144" s="53">
        <v>108</v>
      </c>
      <c r="K144" s="85"/>
      <c r="L144" s="61">
        <v>30</v>
      </c>
    </row>
    <row r="145" spans="1:12" ht="15" x14ac:dyDescent="0.25">
      <c r="A145" s="14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90"/>
    </row>
    <row r="146" spans="1:12" ht="15" x14ac:dyDescent="0.25">
      <c r="A146" s="16"/>
      <c r="B146" s="17"/>
      <c r="C146" s="8"/>
      <c r="D146" s="18" t="s">
        <v>31</v>
      </c>
      <c r="E146" s="9"/>
      <c r="F146" s="19">
        <f>SUM(F139:F145)</f>
        <v>490</v>
      </c>
      <c r="G146" s="19">
        <f t="shared" ref="G146:J146" si="36">SUM(G139:G145)</f>
        <v>22.97</v>
      </c>
      <c r="H146" s="19">
        <f t="shared" si="36"/>
        <v>16.84</v>
      </c>
      <c r="I146" s="19">
        <f t="shared" si="36"/>
        <v>81.14</v>
      </c>
      <c r="J146" s="19">
        <f t="shared" si="36"/>
        <v>576.59999999999991</v>
      </c>
      <c r="K146" s="25"/>
      <c r="L146" s="19">
        <f t="shared" ref="L146" si="37">SUM(L139:L145)</f>
        <v>77.92</v>
      </c>
    </row>
    <row r="147" spans="1:12" ht="15" x14ac:dyDescent="0.25">
      <c r="A147" s="13">
        <f>A139</f>
        <v>2</v>
      </c>
      <c r="B147" s="13">
        <f>B139</f>
        <v>3</v>
      </c>
      <c r="C147" s="10" t="s">
        <v>23</v>
      </c>
      <c r="D147" s="7" t="s">
        <v>24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14"/>
      <c r="B148" s="15"/>
      <c r="C148" s="11"/>
      <c r="D148" s="7" t="s">
        <v>25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4"/>
      <c r="B149" s="15"/>
      <c r="C149" s="11"/>
      <c r="D149" s="7" t="s">
        <v>26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14"/>
      <c r="B150" s="15"/>
      <c r="C150" s="11"/>
      <c r="D150" s="7" t="s">
        <v>27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14"/>
      <c r="B151" s="15"/>
      <c r="C151" s="11"/>
      <c r="D151" s="7" t="s">
        <v>28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14"/>
      <c r="B152" s="15"/>
      <c r="C152" s="11"/>
      <c r="D152" s="7" t="s">
        <v>29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14"/>
      <c r="B153" s="15"/>
      <c r="C153" s="11"/>
      <c r="D153" s="7" t="s">
        <v>30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14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6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38">SUM(G147:G155)</f>
        <v>0</v>
      </c>
      <c r="H156" s="19">
        <f t="shared" si="38"/>
        <v>0</v>
      </c>
      <c r="I156" s="19">
        <f t="shared" si="38"/>
        <v>0</v>
      </c>
      <c r="J156" s="19">
        <f t="shared" si="38"/>
        <v>0</v>
      </c>
      <c r="K156" s="25"/>
      <c r="L156" s="19">
        <f t="shared" ref="L156" si="39">SUM(L147:L155)</f>
        <v>0</v>
      </c>
    </row>
    <row r="157" spans="1:12" ht="15.75" customHeight="1" thickBot="1" x14ac:dyDescent="0.25">
      <c r="A157" s="33">
        <f>A139</f>
        <v>2</v>
      </c>
      <c r="B157" s="33">
        <f>B139</f>
        <v>3</v>
      </c>
      <c r="C157" s="99" t="s">
        <v>4</v>
      </c>
      <c r="D157" s="100"/>
      <c r="E157" s="31"/>
      <c r="F157" s="32">
        <f>F146+F156</f>
        <v>490</v>
      </c>
      <c r="G157" s="32">
        <f t="shared" ref="G157:L157" si="40">G146+G156</f>
        <v>22.97</v>
      </c>
      <c r="H157" s="32">
        <f t="shared" si="40"/>
        <v>16.84</v>
      </c>
      <c r="I157" s="32">
        <f t="shared" si="40"/>
        <v>81.14</v>
      </c>
      <c r="J157" s="32">
        <f t="shared" si="40"/>
        <v>576.59999999999991</v>
      </c>
      <c r="K157" s="32"/>
      <c r="L157" s="32">
        <f t="shared" si="40"/>
        <v>77.92</v>
      </c>
    </row>
    <row r="158" spans="1:12" ht="15" customHeight="1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150</v>
      </c>
      <c r="G158" s="51">
        <v>18.920000000000002</v>
      </c>
      <c r="H158" s="53">
        <v>12.7</v>
      </c>
      <c r="I158" s="52">
        <v>28.64</v>
      </c>
      <c r="J158" s="51">
        <v>309.07</v>
      </c>
      <c r="K158" s="54"/>
      <c r="L158" s="40">
        <v>32.340000000000003</v>
      </c>
    </row>
    <row r="159" spans="1:12" ht="15" x14ac:dyDescent="0.25">
      <c r="A159" s="23"/>
      <c r="B159" s="15"/>
      <c r="C159" s="11"/>
      <c r="D159" s="65" t="s">
        <v>27</v>
      </c>
      <c r="E159" s="50"/>
      <c r="F159" s="75"/>
      <c r="G159" s="51"/>
      <c r="H159" s="51"/>
      <c r="I159" s="52"/>
      <c r="J159" s="51"/>
      <c r="K159" s="54"/>
      <c r="L159" s="42">
        <v>9.61</v>
      </c>
    </row>
    <row r="160" spans="1:12" ht="15.75" thickBot="1" x14ac:dyDescent="0.3">
      <c r="A160" s="23"/>
      <c r="B160" s="15"/>
      <c r="C160" s="11"/>
      <c r="D160" s="7" t="s">
        <v>22</v>
      </c>
      <c r="E160" s="54" t="s">
        <v>43</v>
      </c>
      <c r="F160" s="73">
        <v>40</v>
      </c>
      <c r="G160" s="55">
        <v>3.16</v>
      </c>
      <c r="H160" s="56">
        <v>0.4</v>
      </c>
      <c r="I160" s="57">
        <v>19.32</v>
      </c>
      <c r="J160" s="55">
        <v>94</v>
      </c>
      <c r="K160" s="54"/>
      <c r="L160" s="42">
        <v>5.37</v>
      </c>
    </row>
    <row r="161" spans="1:12" ht="15.75" thickBot="1" x14ac:dyDescent="0.3">
      <c r="A161" s="23"/>
      <c r="B161" s="15"/>
      <c r="C161" s="11"/>
      <c r="D161" s="7" t="s">
        <v>28</v>
      </c>
      <c r="E161" s="54" t="s">
        <v>64</v>
      </c>
      <c r="F161" s="72">
        <v>180</v>
      </c>
      <c r="G161" s="55">
        <v>2.65</v>
      </c>
      <c r="H161" s="55">
        <v>2.2799999999999998</v>
      </c>
      <c r="I161" s="55">
        <v>14.42</v>
      </c>
      <c r="J161" s="57">
        <v>89.46</v>
      </c>
      <c r="K161" s="43"/>
      <c r="L161" s="67">
        <v>3.5</v>
      </c>
    </row>
    <row r="162" spans="1:12" ht="15.75" thickBot="1" x14ac:dyDescent="0.3">
      <c r="A162" s="23"/>
      <c r="B162" s="15"/>
      <c r="C162" s="11"/>
      <c r="D162" s="1" t="s">
        <v>46</v>
      </c>
      <c r="E162" s="50" t="s">
        <v>57</v>
      </c>
      <c r="F162" s="74">
        <v>140</v>
      </c>
      <c r="G162" s="51">
        <v>0.56000000000000005</v>
      </c>
      <c r="H162" s="51">
        <v>0.56000000000000005</v>
      </c>
      <c r="I162" s="52">
        <v>13.72</v>
      </c>
      <c r="J162" s="53">
        <v>65.8</v>
      </c>
      <c r="K162" s="59"/>
      <c r="L162" s="42">
        <v>20</v>
      </c>
    </row>
    <row r="163" spans="1:12" ht="15.75" thickBot="1" x14ac:dyDescent="0.3">
      <c r="A163" s="23"/>
      <c r="B163" s="15"/>
      <c r="C163" s="11"/>
      <c r="D163" s="7"/>
      <c r="E163" s="50"/>
      <c r="F163" s="74"/>
      <c r="G163" s="53"/>
      <c r="H163" s="51"/>
      <c r="I163" s="58"/>
      <c r="J163" s="74"/>
      <c r="K163" s="59"/>
      <c r="L163" s="42">
        <v>5</v>
      </c>
    </row>
    <row r="164" spans="1:12" ht="15" x14ac:dyDescent="0.25">
      <c r="A164" s="23"/>
      <c r="B164" s="15"/>
      <c r="C164" s="11"/>
      <c r="D164" s="6"/>
      <c r="E164" s="50"/>
      <c r="F164" s="74"/>
      <c r="G164" s="51"/>
      <c r="H164" s="51"/>
      <c r="I164" s="52"/>
      <c r="J164" s="53"/>
      <c r="K164" s="59"/>
      <c r="L164" s="42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510</v>
      </c>
      <c r="G165" s="19">
        <f t="shared" ref="G165:J165" si="41">SUM(G158:G164)</f>
        <v>25.29</v>
      </c>
      <c r="H165" s="19">
        <f t="shared" si="41"/>
        <v>15.94</v>
      </c>
      <c r="I165" s="19">
        <f t="shared" si="41"/>
        <v>76.100000000000009</v>
      </c>
      <c r="J165" s="19">
        <f t="shared" si="41"/>
        <v>558.32999999999993</v>
      </c>
      <c r="K165" s="25"/>
      <c r="L165" s="19">
        <f t="shared" ref="L165" si="42">SUM(L158:L164)</f>
        <v>75.819999999999993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25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26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27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28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29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30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43">SUM(G166:G174)</f>
        <v>0</v>
      </c>
      <c r="H175" s="19">
        <f t="shared" si="43"/>
        <v>0</v>
      </c>
      <c r="I175" s="19">
        <f t="shared" si="43"/>
        <v>0</v>
      </c>
      <c r="J175" s="19">
        <f t="shared" si="43"/>
        <v>0</v>
      </c>
      <c r="K175" s="25"/>
      <c r="L175" s="19">
        <f t="shared" ref="L175" si="44">SUM(L166:L174)</f>
        <v>0</v>
      </c>
    </row>
    <row r="176" spans="1:12" ht="15.75" customHeight="1" thickBot="1" x14ac:dyDescent="0.25">
      <c r="A176" s="29">
        <f>A158</f>
        <v>2</v>
      </c>
      <c r="B176" s="30">
        <f>B158</f>
        <v>4</v>
      </c>
      <c r="C176" s="99" t="s">
        <v>4</v>
      </c>
      <c r="D176" s="100"/>
      <c r="E176" s="31"/>
      <c r="F176" s="32">
        <f>F165+F175</f>
        <v>510</v>
      </c>
      <c r="G176" s="32">
        <f t="shared" ref="G176:J176" si="45">G165+G175</f>
        <v>25.29</v>
      </c>
      <c r="H176" s="32">
        <f t="shared" si="45"/>
        <v>15.94</v>
      </c>
      <c r="I176" s="32">
        <f t="shared" si="45"/>
        <v>76.100000000000009</v>
      </c>
      <c r="J176" s="32">
        <f t="shared" si="45"/>
        <v>558.32999999999993</v>
      </c>
      <c r="K176" s="32"/>
      <c r="L176" s="32">
        <f t="shared" ref="L176" si="46">L165+L175</f>
        <v>75.819999999999993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100</v>
      </c>
      <c r="G177" s="51">
        <v>14.31</v>
      </c>
      <c r="H177" s="51">
        <v>10.38</v>
      </c>
      <c r="I177" s="52">
        <v>1.91</v>
      </c>
      <c r="J177" s="40">
        <v>158.27000000000001</v>
      </c>
      <c r="K177" s="87">
        <v>292</v>
      </c>
      <c r="L177" s="40">
        <v>32.340000000000003</v>
      </c>
    </row>
    <row r="178" spans="1:12" ht="15" x14ac:dyDescent="0.25">
      <c r="A178" s="23"/>
      <c r="B178" s="15"/>
      <c r="C178" s="11"/>
      <c r="D178" s="95" t="s">
        <v>27</v>
      </c>
      <c r="E178" s="54" t="s">
        <v>39</v>
      </c>
      <c r="F178" s="73">
        <v>150</v>
      </c>
      <c r="G178" s="55">
        <v>3.82</v>
      </c>
      <c r="H178" s="55">
        <v>4.17</v>
      </c>
      <c r="I178" s="57">
        <v>40.03</v>
      </c>
      <c r="J178" s="55">
        <v>212.87</v>
      </c>
      <c r="K178" s="87">
        <v>171</v>
      </c>
      <c r="L178" s="42">
        <v>9.61</v>
      </c>
    </row>
    <row r="179" spans="1:12" ht="15.75" thickBot="1" x14ac:dyDescent="0.3">
      <c r="A179" s="23"/>
      <c r="B179" s="15"/>
      <c r="C179" s="11"/>
      <c r="D179" s="7" t="s">
        <v>22</v>
      </c>
      <c r="E179" s="54" t="s">
        <v>43</v>
      </c>
      <c r="F179" s="73">
        <v>40</v>
      </c>
      <c r="G179" s="55">
        <v>3.16</v>
      </c>
      <c r="H179" s="56">
        <v>0.4</v>
      </c>
      <c r="I179" s="55">
        <v>19.32</v>
      </c>
      <c r="J179" s="57">
        <v>94</v>
      </c>
      <c r="K179" s="87"/>
      <c r="L179" s="42">
        <v>5.37</v>
      </c>
    </row>
    <row r="180" spans="1:12" ht="15" x14ac:dyDescent="0.25">
      <c r="A180" s="23"/>
      <c r="B180" s="15"/>
      <c r="C180" s="11"/>
      <c r="D180" s="7" t="s">
        <v>28</v>
      </c>
      <c r="E180" s="50" t="s">
        <v>74</v>
      </c>
      <c r="F180" s="75" t="s">
        <v>75</v>
      </c>
      <c r="G180" s="51">
        <v>0.25</v>
      </c>
      <c r="H180" s="51">
        <v>0.03</v>
      </c>
      <c r="I180" s="52">
        <v>10.23</v>
      </c>
      <c r="J180" s="51">
        <v>43.46</v>
      </c>
      <c r="K180" s="85">
        <v>377</v>
      </c>
      <c r="L180" s="67">
        <v>3.5</v>
      </c>
    </row>
    <row r="181" spans="1:12" ht="15" x14ac:dyDescent="0.25">
      <c r="A181" s="23"/>
      <c r="B181" s="15"/>
      <c r="C181" s="11"/>
      <c r="D181" s="7" t="s">
        <v>62</v>
      </c>
      <c r="E181" s="41" t="s">
        <v>47</v>
      </c>
      <c r="F181" s="42">
        <v>100</v>
      </c>
      <c r="G181" s="61">
        <v>0.8</v>
      </c>
      <c r="H181" s="61">
        <v>0.2</v>
      </c>
      <c r="I181" s="61">
        <v>7.5</v>
      </c>
      <c r="J181" s="42">
        <v>38</v>
      </c>
      <c r="K181" s="43">
        <v>338</v>
      </c>
      <c r="L181" s="42">
        <v>20</v>
      </c>
    </row>
    <row r="182" spans="1:12" ht="15" x14ac:dyDescent="0.25">
      <c r="A182" s="23"/>
      <c r="B182" s="15"/>
      <c r="C182" s="11"/>
      <c r="D182" s="6"/>
      <c r="E182" s="41" t="s">
        <v>48</v>
      </c>
      <c r="F182" s="42">
        <v>20</v>
      </c>
      <c r="G182" s="42">
        <v>0.22</v>
      </c>
      <c r="H182" s="42">
        <v>0.04</v>
      </c>
      <c r="I182" s="42">
        <v>0.76</v>
      </c>
      <c r="J182" s="42">
        <v>4.8</v>
      </c>
      <c r="K182" s="43">
        <v>71</v>
      </c>
      <c r="L182" s="42">
        <v>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410</v>
      </c>
      <c r="G184" s="19">
        <f t="shared" ref="G184:J184" si="47">SUM(G177:G183)</f>
        <v>22.56</v>
      </c>
      <c r="H184" s="19">
        <f t="shared" si="47"/>
        <v>15.219999999999999</v>
      </c>
      <c r="I184" s="19">
        <f t="shared" si="47"/>
        <v>79.75</v>
      </c>
      <c r="J184" s="19">
        <f t="shared" si="47"/>
        <v>551.39999999999986</v>
      </c>
      <c r="K184" s="25"/>
      <c r="L184" s="19">
        <f t="shared" ref="L184" si="48">SUM(L177:L183)</f>
        <v>75.819999999999993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25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26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27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28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29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30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49">SUM(G185:G193)</f>
        <v>0</v>
      </c>
      <c r="H194" s="19">
        <f t="shared" si="49"/>
        <v>0</v>
      </c>
      <c r="I194" s="19">
        <f t="shared" si="49"/>
        <v>0</v>
      </c>
      <c r="J194" s="19">
        <f t="shared" si="49"/>
        <v>0</v>
      </c>
      <c r="K194" s="25"/>
      <c r="L194" s="19">
        <f t="shared" ref="L194" si="50">SUM(L185:L193)</f>
        <v>0</v>
      </c>
    </row>
    <row r="195" spans="1:12" ht="15" customHeight="1" thickBot="1" x14ac:dyDescent="0.25">
      <c r="A195" s="29">
        <f>A177</f>
        <v>2</v>
      </c>
      <c r="B195" s="30">
        <f>B177</f>
        <v>5</v>
      </c>
      <c r="C195" s="99" t="s">
        <v>4</v>
      </c>
      <c r="D195" s="100"/>
      <c r="E195" s="31"/>
      <c r="F195" s="32">
        <f>F184+F194</f>
        <v>410</v>
      </c>
      <c r="G195" s="32">
        <f t="shared" ref="G195:L195" si="51">G184+G194</f>
        <v>22.56</v>
      </c>
      <c r="H195" s="32">
        <f t="shared" si="51"/>
        <v>15.219999999999999</v>
      </c>
      <c r="I195" s="32">
        <f t="shared" si="51"/>
        <v>79.75</v>
      </c>
      <c r="J195" s="32">
        <f t="shared" si="51"/>
        <v>551.39999999999986</v>
      </c>
      <c r="K195" s="32"/>
      <c r="L195" s="32">
        <f t="shared" si="51"/>
        <v>75.819999999999993</v>
      </c>
    </row>
    <row r="196" spans="1:12" ht="13.5" thickBot="1" x14ac:dyDescent="0.25">
      <c r="A196" s="27"/>
      <c r="B196" s="28"/>
      <c r="C196" s="101" t="s">
        <v>5</v>
      </c>
      <c r="D196" s="101"/>
      <c r="E196" s="101"/>
      <c r="F196" s="34">
        <f>(F24+F43+F62+F81+F100+F119+F138+F157+F176+F195)/(IF(F24=0,0,1)+IF(F43=0,0,1)+IF(F62=0,0,1)+IF(F81=0,0,1)+IF(F100=0,0,1)+IF(F119=0,0,1)+IF(F138=0,0,1)+IF(F157=0,0,1)+IF(F176=0,0,1)+IF(F195=0,0,1))</f>
        <v>466</v>
      </c>
      <c r="G196" s="34">
        <f>(G24+G43+G62+G81+G100+G119+G138+G157+G176+G195)/(IF(G24=0,0,1)+IF(G43=0,0,1)+IF(G62=0,0,1)+IF(G81=0,0,1)+IF(G100=0,0,1)+IF(G119=0,0,1)+IF(G138=0,0,1)+IF(G157=0,0,1)+IF(G176=0,0,1)+IF(G195=0,0,1))</f>
        <v>23.611999999999998</v>
      </c>
      <c r="H196" s="34">
        <f>(H24+H43+H62+H81+H100+H119+H138+H157+H176+H195)/(IF(H24=0,0,1)+IF(H43=0,0,1)+IF(H62=0,0,1)+IF(H81=0,0,1)+IF(H100=0,0,1)+IF(H119=0,0,1)+IF(H138=0,0,1)+IF(H157=0,0,1)+IF(H176=0,0,1)+IF(H195=0,0,1))</f>
        <v>16.545999999999999</v>
      </c>
      <c r="I196" s="34">
        <f>(I24+I43+I62+I81+I100+I119+I138+I157+I176+I195)/(IF(I24=0,0,1)+IF(I43=0,0,1)+IF(I62=0,0,1)+IF(I81=0,0,1)+IF(I100=0,0,1)+IF(I119=0,0,1)+IF(I138=0,0,1)+IF(I157=0,0,1)+IF(I176=0,0,1)+IF(I195=0,0,1))</f>
        <v>77.295999999999992</v>
      </c>
      <c r="J196" s="34">
        <f>(J24+J43+J62+J81+J100+J119+J138+J157+J176+J195)/(IF(J24=0,0,1)+IF(J43=0,0,1)+IF(J62=0,0,1)+IF(J81=0,0,1)+IF(J100=0,0,1)+IF(J119=0,0,1)+IF(J138=0,0,1)+IF(J157=0,0,1)+IF(J176=0,0,1)+IF(J195=0,0,1))</f>
        <v>559.81499999999994</v>
      </c>
      <c r="K196" s="34"/>
      <c r="L196" s="83">
        <f>(L24+L43+L62+L81+L100+L119+L138+L157+L176+L195)/(IF(L24=0,0,1)+IF(L43=0,0,1)+IF(L62=0,0,1)+IF(L81=0,0,1)+IF(L100=0,0,1)+IF(L119=0,0,1)+IF(L138=0,0,1)+IF(L157=0,0,1)+IF(L176=0,0,1)+IF(L195=0,0,1))</f>
        <v>74.424000000000007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2025-03-31T08:54:27Z</cp:lastPrinted>
  <dcterms:created xsi:type="dcterms:W3CDTF">2022-05-16T14:23:56Z</dcterms:created>
  <dcterms:modified xsi:type="dcterms:W3CDTF">2025-04-02T10:53:31Z</dcterms:modified>
</cp:coreProperties>
</file>