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38" i="1" l="1"/>
  <c r="G196" i="1" s="1"/>
  <c r="L138" i="1"/>
  <c r="L196" i="1"/>
  <c r="I196" i="1"/>
  <c r="F196" i="1"/>
  <c r="J196" i="1"/>
  <c r="H196" i="1"/>
</calcChain>
</file>

<file path=xl/sharedStrings.xml><?xml version="1.0" encoding="utf-8"?>
<sst xmlns="http://schemas.openxmlformats.org/spreadsheetml/2006/main" count="255" uniqueCount="80">
  <si>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</si>
  <si>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</si>
  <si>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</si>
  <si>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</si>
  <si>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</si>
  <si>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</si>
  <si>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</si>
  <si>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</si>
  <si>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</si>
  <si>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</si>
  <si>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</si>
  <si>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</si>
  <si>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</si>
  <si>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</si>
  <si>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</si>
  <si>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</si>
  <si>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</si>
  <si>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</si>
  <si>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</si>
  <si>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</si>
  <si>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</si>
  <si>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</si>
  <si>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</si>
  <si>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</si>
  <si>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</si>
  <si>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</si>
  <si>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</si>
  <si>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</si>
  <si>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</si>
  <si>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</si>
  <si>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</si>
  <si>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</si>
  <si>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</si>
  <si>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</si>
  <si>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</si>
  <si>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</si>
  <si>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</si>
  <si>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Пюре картофельное</t>
  </si>
  <si>
    <t>Яблоко</t>
  </si>
  <si>
    <t>Рис отварной</t>
  </si>
  <si>
    <t>Директор</t>
  </si>
  <si>
    <t>МБОУ Сасовская ООШ N 2</t>
  </si>
  <si>
    <t>Абрамова В.В.</t>
  </si>
  <si>
    <t>пшеничный</t>
  </si>
  <si>
    <t>чай с сахаром и лимоном</t>
  </si>
  <si>
    <t>180 ;10</t>
  </si>
  <si>
    <t>фрукт</t>
  </si>
  <si>
    <t>мандарин</t>
  </si>
  <si>
    <t>подгарнировка из свежих огурцов</t>
  </si>
  <si>
    <t>Каша овсяная молочная с сахаром и маслом сливочным</t>
  </si>
  <si>
    <t>Какао на молоке</t>
  </si>
  <si>
    <t>яйцо вареное</t>
  </si>
  <si>
    <t>котлета с соусом томатным</t>
  </si>
  <si>
    <t xml:space="preserve">пшеничный </t>
  </si>
  <si>
    <t>чай с шиповником</t>
  </si>
  <si>
    <t>Макароны отварные</t>
  </si>
  <si>
    <t>чай с сахаром с лимоном</t>
  </si>
  <si>
    <t>яблоко</t>
  </si>
  <si>
    <t>картофельное пюре</t>
  </si>
  <si>
    <t>котлета с соусом сметанным</t>
  </si>
  <si>
    <t>Каша вязкая молочная из риса и пшена с маслом сливочным</t>
  </si>
  <si>
    <t>180; 10</t>
  </si>
  <si>
    <t xml:space="preserve">фрукт </t>
  </si>
  <si>
    <t>Сыр полутвёрдый</t>
  </si>
  <si>
    <t>напиток кофейный на молоке</t>
  </si>
  <si>
    <t>каша гречневая рассыпчатая</t>
  </si>
  <si>
    <t>подгарнировка из св.огурцов</t>
  </si>
  <si>
    <t>плов со свининой</t>
  </si>
  <si>
    <t>запеканка из творога с соусом сметанным</t>
  </si>
  <si>
    <t>Биточек куринный с соусом сметанным 90\30</t>
  </si>
  <si>
    <t>Масло сливочное</t>
  </si>
  <si>
    <t xml:space="preserve">йогурт фруктовый </t>
  </si>
  <si>
    <t>сыр полутвёрдый</t>
  </si>
  <si>
    <t>90; 30</t>
  </si>
  <si>
    <t>чай с сахаром,лимоном</t>
  </si>
  <si>
    <t>180;10</t>
  </si>
  <si>
    <t>80;30</t>
  </si>
  <si>
    <t>Яйцо вареное</t>
  </si>
  <si>
    <t>Филе куриное,тушёное в томатном соусе</t>
  </si>
  <si>
    <t>запеканка из творога с соусом сметанным сладким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</si>
</sst>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\ _₽_-;_-@_-"/>
    <numFmt numFmtId="167" formatCode="_-* #,##0.00\ _₽_-;\-* #,##0.00\ _₽_-;_-* &quot;-&quot;?\ _₽_-;_-@_-"/>
    <numFmt numFmtId="168" formatCode="_-* #,##0\ _₽_-;\-* #,##0\ _₽_-;_-* &quot;-&quot;?\ _₽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43" fontId="0" fillId="4" borderId="2" xfId="0" applyNumberFormat="1" applyFill="1" applyBorder="1" applyProtection="1">
      <protection locked="0"/>
    </xf>
    <xf numFmtId="43" fontId="0" fillId="4" borderId="1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vertical="top" wrapText="1"/>
    </xf>
    <xf numFmtId="39" fontId="0" fillId="4" borderId="1" xfId="0" applyNumberFormat="1" applyFill="1" applyBorder="1" applyProtection="1">
      <protection locked="0"/>
    </xf>
    <xf numFmtId="43" fontId="0" fillId="4" borderId="2" xfId="0" applyNumberFormat="1" applyFill="1" applyBorder="1" applyProtection="1"/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10" xfId="0" applyNumberFormat="1" applyFont="1" applyBorder="1" applyAlignment="1">
      <alignment horizontal="center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64" fontId="5" fillId="2" borderId="2" xfId="0" applyNumberFormat="1" applyFont="1" applyFill="1" applyBorder="1" applyAlignment="1" applyProtection="1">
      <alignment horizontal="center" vertical="top" wrapText="1"/>
      <protection locked="0"/>
    </xf>
    <xf numFmtId="167" fontId="0" fillId="4" borderId="1" xfId="0" applyNumberFormat="1" applyFill="1" applyBorder="1" applyProtection="1">
      <protection locked="0"/>
    </xf>
    <xf numFmtId="0" fontId="1" fillId="0" borderId="2" xfId="0" applyFont="1" applyBorder="1"/>
    <xf numFmtId="167" fontId="0" fillId="4" borderId="2" xfId="0" applyNumberFormat="1" applyFill="1" applyBorder="1" applyProtection="1">
      <protection locked="0"/>
    </xf>
    <xf numFmtId="168" fontId="0" fillId="4" borderId="1" xfId="0" applyNumberFormat="1" applyFill="1" applyBorder="1" applyProtection="1"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8" width="10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41</v>
      </c>
      <c r="D1" s="97"/>
      <c r="E1" s="97"/>
      <c r="F1" s="12" t="s">
        <v>16</v>
      </c>
      <c r="G1" s="2" t="s">
        <v>17</v>
      </c>
      <c r="H1" s="98" t="s">
        <v>40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42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67</v>
      </c>
      <c r="F6" s="51">
        <v>240</v>
      </c>
      <c r="G6" s="66">
        <v>22</v>
      </c>
      <c r="H6" s="67">
        <v>13.4</v>
      </c>
      <c r="I6" s="52">
        <v>41.54</v>
      </c>
      <c r="J6" s="51">
        <v>376</v>
      </c>
      <c r="K6" s="84"/>
      <c r="L6" s="42">
        <v>40.79</v>
      </c>
    </row>
    <row r="7" spans="1:12" ht="15.75" thickBot="1" x14ac:dyDescent="0.3">
      <c r="A7" s="23"/>
      <c r="B7" s="15"/>
      <c r="C7" s="11"/>
      <c r="D7" s="6" t="s">
        <v>27</v>
      </c>
      <c r="E7" s="50"/>
      <c r="F7" s="51"/>
      <c r="G7" s="67"/>
      <c r="H7" s="66"/>
      <c r="I7" s="68"/>
      <c r="J7" s="66"/>
      <c r="K7" s="85"/>
      <c r="L7" s="61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40</v>
      </c>
      <c r="G8" s="66">
        <v>3.16</v>
      </c>
      <c r="H8" s="69">
        <v>0.4</v>
      </c>
      <c r="I8" s="55">
        <v>19.5</v>
      </c>
      <c r="J8" s="55">
        <v>94</v>
      </c>
      <c r="K8" s="84"/>
      <c r="L8" s="42">
        <v>5.37</v>
      </c>
    </row>
    <row r="9" spans="1:12" ht="15.75" thickBot="1" x14ac:dyDescent="0.3">
      <c r="A9" s="23"/>
      <c r="B9" s="15"/>
      <c r="C9" s="11"/>
      <c r="D9" s="7" t="s">
        <v>28</v>
      </c>
      <c r="E9" s="54" t="s">
        <v>44</v>
      </c>
      <c r="F9" s="55" t="s">
        <v>45</v>
      </c>
      <c r="G9" s="69">
        <v>0.25</v>
      </c>
      <c r="H9" s="69">
        <v>0.03</v>
      </c>
      <c r="I9" s="57">
        <v>10.23</v>
      </c>
      <c r="J9" s="55">
        <v>43</v>
      </c>
      <c r="K9" s="86"/>
      <c r="L9" s="42">
        <v>3.5</v>
      </c>
    </row>
    <row r="10" spans="1:12" ht="15" x14ac:dyDescent="0.25">
      <c r="A10" s="23"/>
      <c r="B10" s="15"/>
      <c r="C10" s="11"/>
      <c r="D10" s="7" t="s">
        <v>46</v>
      </c>
      <c r="E10" s="41" t="s">
        <v>57</v>
      </c>
      <c r="F10" s="51">
        <v>100</v>
      </c>
      <c r="G10" s="67">
        <v>0.8</v>
      </c>
      <c r="H10" s="67">
        <v>0.2</v>
      </c>
      <c r="I10" s="58">
        <v>7.5</v>
      </c>
      <c r="J10" s="51">
        <v>38</v>
      </c>
      <c r="K10" s="85"/>
      <c r="L10" s="61">
        <v>16</v>
      </c>
    </row>
    <row r="11" spans="1:12" ht="15" x14ac:dyDescent="0.25">
      <c r="A11" s="23"/>
      <c r="B11" s="15"/>
      <c r="C11" s="11"/>
      <c r="D11" s="6"/>
      <c r="E11" s="41" t="s">
        <v>48</v>
      </c>
      <c r="F11" s="42">
        <v>20</v>
      </c>
      <c r="G11" s="42">
        <v>0.16</v>
      </c>
      <c r="H11" s="42">
        <v>0.02</v>
      </c>
      <c r="I11" s="42">
        <v>0.5</v>
      </c>
      <c r="J11" s="42">
        <v>3</v>
      </c>
      <c r="K11" s="43"/>
      <c r="L11" s="42">
        <v>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400</v>
      </c>
      <c r="G13" s="19">
        <f t="shared" ref="G13:J13" si="0">SUM(G6:G12)</f>
        <v>26.37</v>
      </c>
      <c r="H13" s="19">
        <f t="shared" si="0"/>
        <v>14.049999999999999</v>
      </c>
      <c r="I13" s="19">
        <f t="shared" si="0"/>
        <v>79.27</v>
      </c>
      <c r="J13" s="19">
        <f t="shared" si="0"/>
        <v>554</v>
      </c>
      <c r="K13" s="25"/>
      <c r="L13" s="19">
        <f t="shared" ref="L13" si="1">SUM(L6:L12)</f>
        <v>70.66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400</v>
      </c>
      <c r="G24" s="32">
        <f t="shared" ref="G24:J24" si="4">G13+G23</f>
        <v>26.37</v>
      </c>
      <c r="H24" s="32">
        <f t="shared" si="4"/>
        <v>14.049999999999999</v>
      </c>
      <c r="I24" s="32">
        <f t="shared" si="4"/>
        <v>79.27</v>
      </c>
      <c r="J24" s="32">
        <f t="shared" si="4"/>
        <v>554</v>
      </c>
      <c r="K24" s="32"/>
      <c r="L24" s="32">
        <f t="shared" ref="L24" si="5">L13+L23</f>
        <v>70.66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68</v>
      </c>
      <c r="F25" s="51">
        <v>150</v>
      </c>
      <c r="G25" s="66">
        <v>19.14</v>
      </c>
      <c r="H25" s="66">
        <v>13.8</v>
      </c>
      <c r="I25" s="52">
        <v>24.69</v>
      </c>
      <c r="J25" s="66">
        <v>303.74</v>
      </c>
      <c r="K25" s="84"/>
      <c r="L25" s="40">
        <v>31.63</v>
      </c>
    </row>
    <row r="26" spans="1:12" ht="15" x14ac:dyDescent="0.25">
      <c r="A26" s="14"/>
      <c r="B26" s="15"/>
      <c r="C26" s="11"/>
      <c r="D26" s="60" t="s">
        <v>27</v>
      </c>
      <c r="E26" s="50"/>
      <c r="F26" s="66"/>
      <c r="G26" s="66"/>
      <c r="H26" s="67"/>
      <c r="I26" s="52"/>
      <c r="J26" s="67"/>
      <c r="K26" s="85"/>
      <c r="L26" s="66"/>
    </row>
    <row r="27" spans="1:12" ht="15" x14ac:dyDescent="0.25">
      <c r="A27" s="14"/>
      <c r="B27" s="15"/>
      <c r="C27" s="11"/>
      <c r="D27" s="7" t="s">
        <v>22</v>
      </c>
      <c r="E27" s="41" t="s">
        <v>43</v>
      </c>
      <c r="F27" s="42">
        <v>40</v>
      </c>
      <c r="G27" s="42">
        <v>3.16</v>
      </c>
      <c r="H27" s="42">
        <v>0.4</v>
      </c>
      <c r="I27" s="42">
        <v>19.32</v>
      </c>
      <c r="J27" s="42">
        <v>94</v>
      </c>
      <c r="K27" s="87"/>
      <c r="L27" s="61">
        <v>5.37</v>
      </c>
    </row>
    <row r="28" spans="1:12" ht="15.75" thickBot="1" x14ac:dyDescent="0.3">
      <c r="A28" s="14"/>
      <c r="B28" s="15"/>
      <c r="C28" s="11"/>
      <c r="D28" s="7" t="s">
        <v>28</v>
      </c>
      <c r="E28" s="54" t="s">
        <v>64</v>
      </c>
      <c r="F28" s="69">
        <v>180</v>
      </c>
      <c r="G28" s="69">
        <v>2.65</v>
      </c>
      <c r="H28" s="69">
        <v>2.2799999999999998</v>
      </c>
      <c r="I28" s="57">
        <v>14.71</v>
      </c>
      <c r="J28" s="69">
        <v>89.46</v>
      </c>
      <c r="K28" s="86"/>
      <c r="L28" s="42">
        <v>10.7</v>
      </c>
    </row>
    <row r="29" spans="1:12" ht="15.75" thickBot="1" x14ac:dyDescent="0.3">
      <c r="A29" s="14"/>
      <c r="B29" s="15"/>
      <c r="C29" s="11"/>
      <c r="D29" s="7" t="s">
        <v>46</v>
      </c>
      <c r="E29" s="54" t="s">
        <v>57</v>
      </c>
      <c r="F29" s="69">
        <v>140</v>
      </c>
      <c r="G29" s="69">
        <v>0.56000000000000005</v>
      </c>
      <c r="H29" s="69">
        <v>0.56000000000000005</v>
      </c>
      <c r="I29" s="69">
        <v>13.72</v>
      </c>
      <c r="J29" s="70">
        <v>72.150000000000006</v>
      </c>
      <c r="K29" s="85"/>
      <c r="L29" s="42">
        <v>22.4</v>
      </c>
    </row>
    <row r="30" spans="1:12" ht="15" x14ac:dyDescent="0.25">
      <c r="A30" s="14"/>
      <c r="B30" s="15"/>
      <c r="C30" s="11"/>
      <c r="D30" s="6"/>
      <c r="E30" s="50"/>
      <c r="F30" s="66"/>
      <c r="G30" s="66"/>
      <c r="H30" s="66"/>
      <c r="I30" s="51"/>
      <c r="J30" s="76"/>
      <c r="K30" s="85"/>
      <c r="L30" s="61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61"/>
      <c r="J31" s="42"/>
      <c r="K31" s="43"/>
      <c r="L31" s="42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510</v>
      </c>
      <c r="G32" s="19">
        <f t="shared" ref="G32" si="6">SUM(G25:G31)</f>
        <v>25.509999999999998</v>
      </c>
      <c r="H32" s="19">
        <f t="shared" ref="H32" si="7">SUM(H25:H31)</f>
        <v>17.04</v>
      </c>
      <c r="I32" s="19">
        <f t="shared" ref="I32" si="8">SUM(I25:I31)</f>
        <v>72.440000000000012</v>
      </c>
      <c r="J32" s="19">
        <f t="shared" ref="J32:L32" si="9">SUM(J25:J31)</f>
        <v>559.35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510</v>
      </c>
      <c r="G43" s="32">
        <f t="shared" ref="G43" si="14">G32+G42</f>
        <v>25.509999999999998</v>
      </c>
      <c r="H43" s="32">
        <f t="shared" ref="H43" si="15">H32+H42</f>
        <v>17.04</v>
      </c>
      <c r="I43" s="32">
        <f t="shared" ref="I43" si="16">I32+I42</f>
        <v>72.440000000000012</v>
      </c>
      <c r="J43" s="32">
        <f t="shared" ref="J43:L43" si="17">J32+J42</f>
        <v>559.35</v>
      </c>
      <c r="K43" s="32"/>
      <c r="L43" s="32">
        <f t="shared" si="17"/>
        <v>70.099999999999994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69</v>
      </c>
      <c r="F44" s="51">
        <v>120</v>
      </c>
      <c r="G44" s="51">
        <v>13.3</v>
      </c>
      <c r="H44" s="51">
        <v>4.84</v>
      </c>
      <c r="I44" s="52">
        <v>8.8000000000000007</v>
      </c>
      <c r="J44" s="51">
        <v>132.19999999999999</v>
      </c>
      <c r="K44" s="50">
        <v>295</v>
      </c>
      <c r="L44" s="40">
        <v>32.840000000000003</v>
      </c>
    </row>
    <row r="45" spans="1:12" ht="15" x14ac:dyDescent="0.25">
      <c r="A45" s="23"/>
      <c r="B45" s="15"/>
      <c r="C45" s="11"/>
      <c r="D45" s="5" t="s">
        <v>27</v>
      </c>
      <c r="E45" s="50" t="s">
        <v>55</v>
      </c>
      <c r="F45" s="51">
        <v>150</v>
      </c>
      <c r="G45" s="51">
        <v>5.76</v>
      </c>
      <c r="H45" s="51">
        <v>4.3</v>
      </c>
      <c r="I45" s="52">
        <v>36.729999999999997</v>
      </c>
      <c r="J45" s="51">
        <v>208.81</v>
      </c>
      <c r="K45" s="50">
        <v>202</v>
      </c>
      <c r="L45" s="42">
        <v>7.84</v>
      </c>
    </row>
    <row r="46" spans="1:12" ht="15" x14ac:dyDescent="0.25">
      <c r="A46" s="23"/>
      <c r="B46" s="15"/>
      <c r="C46" s="11"/>
      <c r="D46" s="7" t="s">
        <v>22</v>
      </c>
      <c r="E46" s="54" t="s">
        <v>53</v>
      </c>
      <c r="F46" s="55">
        <v>40</v>
      </c>
      <c r="G46" s="55">
        <v>3.16</v>
      </c>
      <c r="H46" s="55">
        <v>0.4</v>
      </c>
      <c r="I46" s="57">
        <v>19.5</v>
      </c>
      <c r="J46" s="55">
        <v>94</v>
      </c>
      <c r="K46" s="88"/>
      <c r="L46" s="61">
        <v>5.37</v>
      </c>
    </row>
    <row r="47" spans="1:12" ht="15" x14ac:dyDescent="0.25">
      <c r="A47" s="23"/>
      <c r="B47" s="15"/>
      <c r="C47" s="11"/>
      <c r="D47" s="7" t="s">
        <v>28</v>
      </c>
      <c r="E47" s="54" t="s">
        <v>56</v>
      </c>
      <c r="F47" s="55">
        <v>180</v>
      </c>
      <c r="G47" s="55">
        <v>0.25</v>
      </c>
      <c r="H47" s="55">
        <v>0.03</v>
      </c>
      <c r="I47" s="57">
        <v>10.23</v>
      </c>
      <c r="J47" s="55">
        <v>43.46</v>
      </c>
      <c r="K47" s="43">
        <v>377</v>
      </c>
      <c r="L47" s="42">
        <v>3.5</v>
      </c>
    </row>
    <row r="48" spans="1:12" ht="15.75" thickBot="1" x14ac:dyDescent="0.3">
      <c r="A48" s="23"/>
      <c r="B48" s="15"/>
      <c r="C48" s="11"/>
      <c r="D48" s="7" t="s">
        <v>46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0" t="s">
        <v>70</v>
      </c>
      <c r="F49" s="51">
        <v>10</v>
      </c>
      <c r="G49" s="51">
        <v>0.08</v>
      </c>
      <c r="H49" s="51">
        <v>7.25</v>
      </c>
      <c r="I49" s="52">
        <v>0.13</v>
      </c>
      <c r="J49" s="51">
        <v>66.099999999999994</v>
      </c>
      <c r="K49" s="43">
        <v>14</v>
      </c>
      <c r="L49" s="42">
        <v>9.4499999999999993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79">
        <f t="shared" ref="G51" si="18">SUM(G44:G50)</f>
        <v>22.55</v>
      </c>
      <c r="H51" s="19">
        <f t="shared" ref="H51" si="19">SUM(H44:H50)</f>
        <v>16.82</v>
      </c>
      <c r="I51" s="19">
        <f t="shared" ref="I51" si="20">SUM(I44:I50)</f>
        <v>75.39</v>
      </c>
      <c r="J51" s="19">
        <f t="shared" ref="J51:L51" si="21">SUM(J44:J50)</f>
        <v>544.56999999999994</v>
      </c>
      <c r="K51" s="25"/>
      <c r="L51" s="19">
        <f t="shared" si="21"/>
        <v>59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500</v>
      </c>
      <c r="G62" s="32">
        <f t="shared" ref="G62" si="26">G51+G61</f>
        <v>22.55</v>
      </c>
      <c r="H62" s="32">
        <f t="shared" ref="H62" si="27">H51+H61</f>
        <v>16.82</v>
      </c>
      <c r="I62" s="32">
        <f t="shared" ref="I62" si="28">I51+I61</f>
        <v>75.39</v>
      </c>
      <c r="J62" s="32">
        <f t="shared" ref="J62:L62" si="29">J51+J61</f>
        <v>544.56999999999994</v>
      </c>
      <c r="K62" s="32"/>
      <c r="L62" s="32">
        <f t="shared" si="29"/>
        <v>59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110</v>
      </c>
      <c r="G63" s="78">
        <v>11.4</v>
      </c>
      <c r="H63" s="40">
        <v>8.42</v>
      </c>
      <c r="I63" s="78">
        <v>11.1</v>
      </c>
      <c r="J63" s="40">
        <v>167</v>
      </c>
      <c r="K63" s="50"/>
      <c r="L63" s="40">
        <v>28.26</v>
      </c>
    </row>
    <row r="64" spans="1:12" ht="15.75" thickBot="1" x14ac:dyDescent="0.3">
      <c r="A64" s="23"/>
      <c r="B64" s="15"/>
      <c r="C64" s="11"/>
      <c r="D64" s="7" t="s">
        <v>27</v>
      </c>
      <c r="E64" s="54" t="s">
        <v>37</v>
      </c>
      <c r="F64" s="62">
        <v>150</v>
      </c>
      <c r="G64" s="62">
        <v>3.2</v>
      </c>
      <c r="H64" s="62">
        <v>6.1</v>
      </c>
      <c r="I64" s="40">
        <v>22.06</v>
      </c>
      <c r="J64" s="40">
        <v>157</v>
      </c>
      <c r="K64" s="54"/>
      <c r="L64" s="42">
        <v>10.6</v>
      </c>
    </row>
    <row r="65" spans="1:12" ht="15.75" thickBot="1" x14ac:dyDescent="0.3">
      <c r="A65" s="23"/>
      <c r="B65" s="15"/>
      <c r="C65" s="11"/>
      <c r="D65" s="7" t="s">
        <v>22</v>
      </c>
      <c r="E65" s="54" t="s">
        <v>43</v>
      </c>
      <c r="F65" s="62">
        <v>40</v>
      </c>
      <c r="G65" s="62">
        <v>3.16</v>
      </c>
      <c r="H65" s="94">
        <v>0.4</v>
      </c>
      <c r="I65" s="78">
        <v>19.5</v>
      </c>
      <c r="J65" s="40">
        <v>94</v>
      </c>
      <c r="K65" s="43"/>
      <c r="L65" s="42">
        <v>5.37</v>
      </c>
    </row>
    <row r="66" spans="1:12" ht="15.75" thickBot="1" x14ac:dyDescent="0.3">
      <c r="A66" s="23"/>
      <c r="B66" s="15"/>
      <c r="C66" s="11"/>
      <c r="D66" s="7" t="s">
        <v>28</v>
      </c>
      <c r="E66" s="50" t="s">
        <v>54</v>
      </c>
      <c r="F66" s="63">
        <v>180</v>
      </c>
      <c r="G66" s="63">
        <v>0.3</v>
      </c>
      <c r="H66" s="63">
        <v>0.06</v>
      </c>
      <c r="I66" s="78">
        <v>11.5</v>
      </c>
      <c r="J66" s="95">
        <v>50</v>
      </c>
      <c r="K66" s="59"/>
      <c r="L66" s="61">
        <v>2.7</v>
      </c>
    </row>
    <row r="67" spans="1:12" ht="15" x14ac:dyDescent="0.25">
      <c r="A67" s="23"/>
      <c r="B67" s="15"/>
      <c r="C67" s="11"/>
      <c r="D67" s="7" t="s">
        <v>46</v>
      </c>
      <c r="E67" s="50"/>
      <c r="F67" s="63"/>
      <c r="G67" s="63"/>
      <c r="H67" s="63"/>
      <c r="I67" s="40"/>
      <c r="J67" s="64"/>
      <c r="K67" s="59"/>
      <c r="L67" s="61"/>
    </row>
    <row r="68" spans="1:12" ht="15" x14ac:dyDescent="0.25">
      <c r="A68" s="23"/>
      <c r="B68" s="15"/>
      <c r="C68" s="11"/>
      <c r="D68" s="6"/>
      <c r="E68" s="41" t="s">
        <v>71</v>
      </c>
      <c r="F68" s="42">
        <v>120</v>
      </c>
      <c r="G68" s="42">
        <v>4.8</v>
      </c>
      <c r="H68" s="42">
        <v>1.8</v>
      </c>
      <c r="I68" s="42">
        <v>17.16</v>
      </c>
      <c r="J68" s="61">
        <v>108</v>
      </c>
      <c r="K68" s="43"/>
      <c r="L68" s="61">
        <v>30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600</v>
      </c>
      <c r="G70" s="19">
        <f t="shared" ref="G70" si="30">SUM(G63:G69)</f>
        <v>22.860000000000003</v>
      </c>
      <c r="H70" s="19">
        <f t="shared" ref="H70" si="31">SUM(H63:H69)</f>
        <v>16.78</v>
      </c>
      <c r="I70" s="19">
        <f t="shared" ref="I70" si="32">SUM(I63:I69)</f>
        <v>81.319999999999993</v>
      </c>
      <c r="J70" s="19">
        <f t="shared" ref="J70:L70" si="33">SUM(J63:J69)</f>
        <v>576</v>
      </c>
      <c r="K70" s="25"/>
      <c r="L70" s="19">
        <f t="shared" si="33"/>
        <v>76.930000000000007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600</v>
      </c>
      <c r="G81" s="32">
        <f t="shared" ref="G81" si="38">G70+G80</f>
        <v>22.860000000000003</v>
      </c>
      <c r="H81" s="32">
        <f t="shared" ref="H81" si="39">H70+H80</f>
        <v>16.78</v>
      </c>
      <c r="I81" s="32">
        <f t="shared" ref="I81" si="40">I70+I80</f>
        <v>81.319999999999993</v>
      </c>
      <c r="J81" s="32">
        <f t="shared" ref="J81:L81" si="41">J70+J80</f>
        <v>576</v>
      </c>
      <c r="K81" s="32"/>
      <c r="L81" s="32">
        <f t="shared" si="41"/>
        <v>76.930000000000007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160</v>
      </c>
      <c r="G82" s="40">
        <v>4.76</v>
      </c>
      <c r="H82" s="40">
        <v>6.64</v>
      </c>
      <c r="I82" s="40">
        <v>22.82</v>
      </c>
      <c r="J82" s="40">
        <v>170</v>
      </c>
      <c r="K82" s="89"/>
      <c r="L82" s="78">
        <v>16.3</v>
      </c>
    </row>
    <row r="83" spans="1:12" ht="15" x14ac:dyDescent="0.25">
      <c r="A83" s="23"/>
      <c r="B83" s="15"/>
      <c r="C83" s="11"/>
      <c r="D83" s="5" t="s">
        <v>27</v>
      </c>
      <c r="E83" s="50"/>
      <c r="F83" s="66"/>
      <c r="G83" s="66"/>
      <c r="H83" s="67"/>
      <c r="I83" s="68"/>
      <c r="J83" s="66"/>
      <c r="K83" s="89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43</v>
      </c>
      <c r="F84" s="69">
        <v>40</v>
      </c>
      <c r="G84" s="69">
        <v>3.16</v>
      </c>
      <c r="H84" s="69">
        <v>0.4</v>
      </c>
      <c r="I84" s="70">
        <v>19.5</v>
      </c>
      <c r="J84" s="69">
        <v>94</v>
      </c>
      <c r="K84" s="87"/>
      <c r="L84" s="77">
        <v>5.37</v>
      </c>
    </row>
    <row r="85" spans="1:12" ht="15" x14ac:dyDescent="0.25">
      <c r="A85" s="23"/>
      <c r="B85" s="15"/>
      <c r="C85" s="11"/>
      <c r="D85" s="7" t="s">
        <v>28</v>
      </c>
      <c r="E85" s="54" t="s">
        <v>50</v>
      </c>
      <c r="F85" s="69">
        <v>180</v>
      </c>
      <c r="G85" s="69">
        <v>3.58</v>
      </c>
      <c r="H85" s="69">
        <v>2.85</v>
      </c>
      <c r="I85" s="70">
        <v>14.71</v>
      </c>
      <c r="J85" s="73">
        <v>100</v>
      </c>
      <c r="K85" s="86"/>
      <c r="L85" s="42">
        <v>13.75</v>
      </c>
    </row>
    <row r="86" spans="1:12" ht="15.75" thickBot="1" x14ac:dyDescent="0.3">
      <c r="A86" s="23"/>
      <c r="B86" s="15"/>
      <c r="C86" s="11"/>
      <c r="D86" s="7" t="s">
        <v>46</v>
      </c>
      <c r="E86" s="41" t="s">
        <v>47</v>
      </c>
      <c r="F86" s="42">
        <v>100</v>
      </c>
      <c r="G86" s="61">
        <v>0.8</v>
      </c>
      <c r="H86" s="61">
        <v>0.2</v>
      </c>
      <c r="I86" s="61">
        <v>7.5</v>
      </c>
      <c r="J86" s="42">
        <v>38</v>
      </c>
      <c r="K86" s="86"/>
      <c r="L86" s="42">
        <v>20</v>
      </c>
    </row>
    <row r="87" spans="1:12" ht="15" x14ac:dyDescent="0.25">
      <c r="A87" s="23"/>
      <c r="B87" s="15"/>
      <c r="C87" s="11"/>
      <c r="D87" s="7"/>
      <c r="E87" s="50" t="s">
        <v>51</v>
      </c>
      <c r="F87" s="66">
        <v>40</v>
      </c>
      <c r="G87" s="66">
        <v>5.08</v>
      </c>
      <c r="H87" s="66">
        <v>4.5999999999999996</v>
      </c>
      <c r="I87" s="68">
        <v>0.28000000000000003</v>
      </c>
      <c r="J87" s="75">
        <v>63</v>
      </c>
      <c r="K87" s="85"/>
      <c r="L87" s="61">
        <v>14</v>
      </c>
    </row>
    <row r="88" spans="1:12" ht="15" x14ac:dyDescent="0.25">
      <c r="A88" s="23"/>
      <c r="B88" s="15"/>
      <c r="C88" s="11"/>
      <c r="D88" s="6"/>
      <c r="E88" s="41" t="s">
        <v>72</v>
      </c>
      <c r="F88" s="42">
        <v>15</v>
      </c>
      <c r="G88" s="42">
        <v>3.48</v>
      </c>
      <c r="H88" s="42">
        <v>4.43</v>
      </c>
      <c r="I88" s="61">
        <v>0</v>
      </c>
      <c r="J88" s="42">
        <v>55</v>
      </c>
      <c r="K88" s="43"/>
      <c r="L88" s="42">
        <v>11.25</v>
      </c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535</v>
      </c>
      <c r="G89" s="19">
        <f t="shared" ref="G89" si="42">SUM(G82:G88)</f>
        <v>20.860000000000003</v>
      </c>
      <c r="H89" s="19">
        <f t="shared" ref="H89" si="43">SUM(H82:H88)</f>
        <v>19.119999999999997</v>
      </c>
      <c r="I89" s="19">
        <f t="shared" ref="I89" si="44">SUM(I82:I88)</f>
        <v>64.81</v>
      </c>
      <c r="J89" s="19">
        <f t="shared" ref="J89:L89" si="45">SUM(J82:J88)</f>
        <v>520</v>
      </c>
      <c r="K89" s="25"/>
      <c r="L89" s="19">
        <f t="shared" si="45"/>
        <v>80.67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535</v>
      </c>
      <c r="G100" s="32">
        <f t="shared" ref="G100" si="50">G89+G99</f>
        <v>20.860000000000003</v>
      </c>
      <c r="H100" s="32">
        <f t="shared" ref="H100" si="51">H89+H99</f>
        <v>19.119999999999997</v>
      </c>
      <c r="I100" s="32">
        <f t="shared" ref="I100" si="52">I89+I99</f>
        <v>64.81</v>
      </c>
      <c r="J100" s="32">
        <f t="shared" ref="J100:L100" si="53">J89+J99</f>
        <v>520</v>
      </c>
      <c r="K100" s="32"/>
      <c r="L100" s="32">
        <f t="shared" si="53"/>
        <v>80.67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 t="s">
        <v>73</v>
      </c>
      <c r="G101" s="78">
        <v>14.7</v>
      </c>
      <c r="H101" s="40">
        <v>8.48</v>
      </c>
      <c r="I101" s="78">
        <v>15.68</v>
      </c>
      <c r="J101" s="40">
        <v>202.26</v>
      </c>
      <c r="K101" s="90">
        <v>268</v>
      </c>
      <c r="L101" s="40">
        <v>32.85</v>
      </c>
    </row>
    <row r="102" spans="1:12" ht="15" x14ac:dyDescent="0.25">
      <c r="A102" s="23"/>
      <c r="B102" s="15"/>
      <c r="C102" s="11"/>
      <c r="D102" s="7" t="s">
        <v>27</v>
      </c>
      <c r="E102" s="50" t="s">
        <v>65</v>
      </c>
      <c r="F102" s="75">
        <v>150</v>
      </c>
      <c r="G102" s="66">
        <v>6.97</v>
      </c>
      <c r="H102" s="66">
        <v>5.44</v>
      </c>
      <c r="I102" s="68">
        <v>31.47</v>
      </c>
      <c r="J102" s="66">
        <v>202.45</v>
      </c>
      <c r="K102" s="87">
        <v>171</v>
      </c>
      <c r="L102" s="42">
        <v>7.63</v>
      </c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73">
        <v>40</v>
      </c>
      <c r="G103" s="69">
        <v>3.16</v>
      </c>
      <c r="H103" s="71">
        <v>0.4</v>
      </c>
      <c r="I103" s="70">
        <v>19.32</v>
      </c>
      <c r="J103" s="69">
        <v>94</v>
      </c>
      <c r="K103" s="87"/>
      <c r="L103" s="61">
        <v>5.37</v>
      </c>
    </row>
    <row r="104" spans="1:12" ht="15.75" thickBot="1" x14ac:dyDescent="0.3">
      <c r="A104" s="23"/>
      <c r="B104" s="15"/>
      <c r="C104" s="11"/>
      <c r="D104" s="7" t="s">
        <v>28</v>
      </c>
      <c r="E104" s="54" t="s">
        <v>74</v>
      </c>
      <c r="F104" s="73" t="s">
        <v>75</v>
      </c>
      <c r="G104" s="69">
        <v>0.25</v>
      </c>
      <c r="H104" s="69">
        <v>0.03</v>
      </c>
      <c r="I104" s="70">
        <v>10.23</v>
      </c>
      <c r="J104" s="69">
        <v>43.46</v>
      </c>
      <c r="K104" s="86">
        <v>377</v>
      </c>
      <c r="L104" s="42">
        <v>3.5</v>
      </c>
    </row>
    <row r="105" spans="1:12" ht="15.75" thickBot="1" x14ac:dyDescent="0.3">
      <c r="A105" s="23"/>
      <c r="B105" s="15"/>
      <c r="C105" s="11"/>
      <c r="D105" s="7" t="s">
        <v>46</v>
      </c>
      <c r="E105" s="50" t="s">
        <v>47</v>
      </c>
      <c r="F105" s="75">
        <v>100</v>
      </c>
      <c r="G105" s="66">
        <v>0.8</v>
      </c>
      <c r="H105" s="66">
        <v>0.2</v>
      </c>
      <c r="I105" s="68">
        <v>7.5</v>
      </c>
      <c r="J105" s="66">
        <v>38</v>
      </c>
      <c r="K105" s="85">
        <v>338</v>
      </c>
      <c r="L105" s="61">
        <v>20</v>
      </c>
    </row>
    <row r="106" spans="1:12" ht="15" x14ac:dyDescent="0.25">
      <c r="A106" s="23"/>
      <c r="B106" s="15"/>
      <c r="C106" s="11"/>
      <c r="D106" s="6"/>
      <c r="E106" s="50" t="s">
        <v>66</v>
      </c>
      <c r="F106" s="75">
        <v>20</v>
      </c>
      <c r="G106" s="67">
        <v>0.3</v>
      </c>
      <c r="H106" s="66">
        <v>0.04</v>
      </c>
      <c r="I106" s="68">
        <v>0.88</v>
      </c>
      <c r="J106" s="66">
        <v>5</v>
      </c>
      <c r="K106" s="85"/>
      <c r="L106" s="77">
        <v>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310</v>
      </c>
      <c r="G108" s="19">
        <f t="shared" ref="G108:J108" si="54">SUM(G101:G107)</f>
        <v>26.18</v>
      </c>
      <c r="H108" s="19">
        <f t="shared" si="54"/>
        <v>14.59</v>
      </c>
      <c r="I108" s="19">
        <f t="shared" si="54"/>
        <v>85.08</v>
      </c>
      <c r="J108" s="19">
        <f t="shared" si="54"/>
        <v>585.16999999999996</v>
      </c>
      <c r="K108" s="25"/>
      <c r="L108" s="19">
        <f t="shared" ref="L108" si="55">SUM(L101:L107)</f>
        <v>74.349999999999994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310</v>
      </c>
      <c r="G119" s="32">
        <f t="shared" ref="G119" si="58">G108+G118</f>
        <v>26.18</v>
      </c>
      <c r="H119" s="32">
        <f t="shared" ref="H119" si="59">H108+H118</f>
        <v>14.59</v>
      </c>
      <c r="I119" s="32">
        <f t="shared" ref="I119" si="60">I108+I118</f>
        <v>85.08</v>
      </c>
      <c r="J119" s="32">
        <f t="shared" ref="J119:L119" si="61">J108+J118</f>
        <v>585.16999999999996</v>
      </c>
      <c r="K119" s="32"/>
      <c r="L119" s="32">
        <f t="shared" si="61"/>
        <v>74.349999999999994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75" t="s">
        <v>76</v>
      </c>
      <c r="G120" s="66">
        <v>11.43</v>
      </c>
      <c r="H120" s="66">
        <v>8.42</v>
      </c>
      <c r="I120" s="68">
        <v>11.1</v>
      </c>
      <c r="J120" s="66">
        <v>167.39</v>
      </c>
      <c r="K120" s="84"/>
      <c r="L120" s="40">
        <v>29.25</v>
      </c>
    </row>
    <row r="121" spans="1:12" ht="15" x14ac:dyDescent="0.25">
      <c r="A121" s="14"/>
      <c r="B121" s="15"/>
      <c r="C121" s="11"/>
      <c r="D121" s="5" t="s">
        <v>27</v>
      </c>
      <c r="E121" s="50" t="s">
        <v>58</v>
      </c>
      <c r="F121" s="75">
        <v>150</v>
      </c>
      <c r="G121" s="66">
        <v>3.28</v>
      </c>
      <c r="H121" s="67">
        <v>6.16</v>
      </c>
      <c r="I121" s="68">
        <v>22.06</v>
      </c>
      <c r="J121" s="66">
        <v>157.27000000000001</v>
      </c>
      <c r="K121" s="84"/>
      <c r="L121" s="61">
        <v>10.6</v>
      </c>
    </row>
    <row r="122" spans="1:12" ht="15" x14ac:dyDescent="0.25">
      <c r="A122" s="14"/>
      <c r="B122" s="15"/>
      <c r="C122" s="11"/>
      <c r="D122" s="7" t="s">
        <v>22</v>
      </c>
      <c r="E122" s="54" t="s">
        <v>43</v>
      </c>
      <c r="F122" s="73">
        <v>40</v>
      </c>
      <c r="G122" s="69">
        <v>3.16</v>
      </c>
      <c r="H122" s="69">
        <v>0.4</v>
      </c>
      <c r="I122" s="70">
        <v>19.32</v>
      </c>
      <c r="J122" s="69">
        <v>94</v>
      </c>
      <c r="K122" s="87"/>
      <c r="L122" s="61">
        <v>5.37</v>
      </c>
    </row>
    <row r="123" spans="1:12" ht="15.75" thickBot="1" x14ac:dyDescent="0.3">
      <c r="A123" s="14"/>
      <c r="B123" s="15"/>
      <c r="C123" s="11"/>
      <c r="D123" s="7" t="s">
        <v>28</v>
      </c>
      <c r="E123" s="54" t="s">
        <v>54</v>
      </c>
      <c r="F123" s="73">
        <v>180</v>
      </c>
      <c r="G123" s="69">
        <v>0.3</v>
      </c>
      <c r="H123" s="69">
        <v>0.06</v>
      </c>
      <c r="I123" s="70">
        <v>11.5</v>
      </c>
      <c r="J123" s="55">
        <v>49.94</v>
      </c>
      <c r="K123" s="86">
        <v>382</v>
      </c>
      <c r="L123" s="42">
        <v>2.7</v>
      </c>
    </row>
    <row r="124" spans="1:12" ht="15.75" thickBot="1" x14ac:dyDescent="0.3">
      <c r="A124" s="14"/>
      <c r="B124" s="15"/>
      <c r="C124" s="11"/>
      <c r="D124" s="7" t="s">
        <v>62</v>
      </c>
      <c r="E124" s="50"/>
      <c r="F124" s="75"/>
      <c r="G124" s="66"/>
      <c r="H124" s="66"/>
      <c r="I124" s="68"/>
      <c r="J124" s="67"/>
      <c r="K124" s="85"/>
      <c r="L124" s="61"/>
    </row>
    <row r="125" spans="1:12" ht="15" x14ac:dyDescent="0.25">
      <c r="A125" s="14"/>
      <c r="B125" s="15"/>
      <c r="C125" s="11"/>
      <c r="D125" s="6"/>
      <c r="E125" s="50" t="s">
        <v>71</v>
      </c>
      <c r="F125" s="75">
        <v>120</v>
      </c>
      <c r="G125" s="66">
        <v>4.8</v>
      </c>
      <c r="H125" s="66">
        <v>1.8</v>
      </c>
      <c r="I125" s="42">
        <v>17.16</v>
      </c>
      <c r="J125" s="53">
        <v>108</v>
      </c>
      <c r="K125" s="85"/>
      <c r="L125" s="61">
        <v>30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9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490</v>
      </c>
      <c r="G127" s="19">
        <f t="shared" ref="G127:J127" si="62">SUM(G120:G126)</f>
        <v>22.97</v>
      </c>
      <c r="H127" s="19">
        <f t="shared" si="62"/>
        <v>16.84</v>
      </c>
      <c r="I127" s="19">
        <f t="shared" si="62"/>
        <v>81.14</v>
      </c>
      <c r="J127" s="19">
        <f t="shared" si="62"/>
        <v>576.59999999999991</v>
      </c>
      <c r="K127" s="25"/>
      <c r="L127" s="19">
        <f t="shared" ref="L127" si="63">SUM(L120:L126)</f>
        <v>77.92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490</v>
      </c>
      <c r="G138" s="32">
        <f t="shared" ref="G138" si="66">G127+G137</f>
        <v>22.97</v>
      </c>
      <c r="H138" s="32">
        <f t="shared" ref="H138" si="67">H127+H137</f>
        <v>16.84</v>
      </c>
      <c r="I138" s="32">
        <f t="shared" ref="I138" si="68">I127+I137</f>
        <v>81.14</v>
      </c>
      <c r="J138" s="32">
        <f t="shared" ref="J138:L138" si="69">J127+J137</f>
        <v>576.59999999999991</v>
      </c>
      <c r="K138" s="32"/>
      <c r="L138" s="32">
        <f t="shared" si="69"/>
        <v>77.92</v>
      </c>
    </row>
    <row r="139" spans="1:12" ht="30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75">
        <v>160</v>
      </c>
      <c r="G139" s="80">
        <v>5.1100000000000003</v>
      </c>
      <c r="H139" s="63">
        <v>6.22</v>
      </c>
      <c r="I139" s="51">
        <v>29.63</v>
      </c>
      <c r="J139" s="51">
        <v>195.47</v>
      </c>
      <c r="K139" s="50">
        <v>175</v>
      </c>
      <c r="L139" s="40">
        <v>16.2</v>
      </c>
    </row>
    <row r="140" spans="1:12" ht="15.75" thickBot="1" x14ac:dyDescent="0.3">
      <c r="A140" s="23"/>
      <c r="B140" s="15"/>
      <c r="C140" s="11"/>
      <c r="D140" s="65" t="s">
        <v>27</v>
      </c>
      <c r="E140" s="54"/>
      <c r="F140" s="73"/>
      <c r="G140" s="81"/>
      <c r="H140" s="62"/>
      <c r="I140" s="51"/>
      <c r="J140" s="51"/>
      <c r="K140" s="50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54" t="s">
        <v>43</v>
      </c>
      <c r="F141" s="73">
        <v>40</v>
      </c>
      <c r="G141" s="94">
        <v>3.16</v>
      </c>
      <c r="H141" s="62">
        <v>0.4</v>
      </c>
      <c r="I141" s="51">
        <v>19.32</v>
      </c>
      <c r="J141" s="74">
        <v>94</v>
      </c>
      <c r="K141" s="54"/>
      <c r="L141" s="61">
        <v>5.37</v>
      </c>
    </row>
    <row r="142" spans="1:12" ht="15.75" customHeight="1" x14ac:dyDescent="0.25">
      <c r="A142" s="23"/>
      <c r="B142" s="15"/>
      <c r="C142" s="11"/>
      <c r="D142" s="7" t="s">
        <v>28</v>
      </c>
      <c r="E142" s="54" t="s">
        <v>50</v>
      </c>
      <c r="F142" s="73" t="s">
        <v>61</v>
      </c>
      <c r="G142" s="81">
        <v>3.58</v>
      </c>
      <c r="H142" s="94">
        <v>2.85</v>
      </c>
      <c r="I142" s="51">
        <v>14.71</v>
      </c>
      <c r="J142" s="51">
        <v>100.06</v>
      </c>
      <c r="K142" s="43">
        <v>382</v>
      </c>
      <c r="L142" s="42">
        <v>13.75</v>
      </c>
    </row>
    <row r="143" spans="1:12" ht="15.75" thickBot="1" x14ac:dyDescent="0.3">
      <c r="A143" s="23"/>
      <c r="B143" s="15"/>
      <c r="C143" s="11"/>
      <c r="D143" s="7" t="s">
        <v>46</v>
      </c>
      <c r="E143" s="41" t="s">
        <v>38</v>
      </c>
      <c r="F143" s="42">
        <v>140</v>
      </c>
      <c r="G143" s="61">
        <v>0.56000000000000005</v>
      </c>
      <c r="H143" s="61">
        <v>0.56000000000000005</v>
      </c>
      <c r="I143" s="61">
        <v>13.72</v>
      </c>
      <c r="J143" s="42">
        <v>65.8</v>
      </c>
      <c r="K143" s="43">
        <v>338</v>
      </c>
      <c r="L143" s="91">
        <v>22.4</v>
      </c>
    </row>
    <row r="144" spans="1:12" ht="15" x14ac:dyDescent="0.25">
      <c r="A144" s="23"/>
      <c r="B144" s="15"/>
      <c r="C144" s="11"/>
      <c r="D144" s="6"/>
      <c r="E144" s="50" t="s">
        <v>63</v>
      </c>
      <c r="F144" s="75">
        <v>15</v>
      </c>
      <c r="G144" s="92">
        <v>3.48</v>
      </c>
      <c r="H144" s="92">
        <v>4.43</v>
      </c>
      <c r="I144" s="51"/>
      <c r="J144" s="53">
        <v>54.6</v>
      </c>
      <c r="K144" s="43">
        <v>15</v>
      </c>
      <c r="L144" s="82">
        <v>11.25</v>
      </c>
    </row>
    <row r="145" spans="1:12" ht="15" x14ac:dyDescent="0.25">
      <c r="A145" s="23"/>
      <c r="B145" s="15"/>
      <c r="C145" s="11"/>
      <c r="D145" s="6"/>
      <c r="E145" s="41" t="s">
        <v>77</v>
      </c>
      <c r="F145" s="42">
        <v>40</v>
      </c>
      <c r="G145" s="42">
        <v>5.08</v>
      </c>
      <c r="H145" s="42">
        <v>4.5999999999999996</v>
      </c>
      <c r="I145" s="42">
        <v>0.28000000000000003</v>
      </c>
      <c r="J145" s="42">
        <v>62.8</v>
      </c>
      <c r="K145" s="43">
        <v>209</v>
      </c>
      <c r="L145" s="42">
        <v>14</v>
      </c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395</v>
      </c>
      <c r="G146" s="19">
        <f>SUM(G139:G145)</f>
        <v>20.97</v>
      </c>
      <c r="H146" s="19">
        <f>SUM(H139:H145)</f>
        <v>19.060000000000002</v>
      </c>
      <c r="I146" s="19">
        <f>SUM(I139:I145)</f>
        <v>77.660000000000011</v>
      </c>
      <c r="J146" s="19">
        <f>SUM(J139:J145)</f>
        <v>572.73</v>
      </c>
      <c r="K146" s="25"/>
      <c r="L146" s="19">
        <f>SUM(L139:L145)</f>
        <v>82.97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395</v>
      </c>
      <c r="G157" s="32">
        <f t="shared" ref="G157" si="72">G146+G156</f>
        <v>20.97</v>
      </c>
      <c r="H157" s="32">
        <f t="shared" ref="H157" si="73">H146+H156</f>
        <v>19.060000000000002</v>
      </c>
      <c r="I157" s="32">
        <f t="shared" ref="I157" si="74">I146+I156</f>
        <v>77.660000000000011</v>
      </c>
      <c r="J157" s="32">
        <f t="shared" ref="J157:L157" si="75">J146+J156</f>
        <v>572.73</v>
      </c>
      <c r="K157" s="32"/>
      <c r="L157" s="32">
        <f t="shared" si="75"/>
        <v>82.97</v>
      </c>
    </row>
    <row r="158" spans="1:12" ht="1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100</v>
      </c>
      <c r="G158" s="51">
        <v>14.31</v>
      </c>
      <c r="H158" s="51">
        <v>10.38</v>
      </c>
      <c r="I158" s="52">
        <v>1.91</v>
      </c>
      <c r="J158" s="40">
        <v>158.27000000000001</v>
      </c>
      <c r="K158" s="87">
        <v>292</v>
      </c>
      <c r="L158" s="40">
        <v>32.340000000000003</v>
      </c>
    </row>
    <row r="159" spans="1:12" ht="15" x14ac:dyDescent="0.25">
      <c r="A159" s="23"/>
      <c r="B159" s="15"/>
      <c r="C159" s="11"/>
      <c r="D159" s="93" t="s">
        <v>27</v>
      </c>
      <c r="E159" s="54" t="s">
        <v>39</v>
      </c>
      <c r="F159" s="73">
        <v>150</v>
      </c>
      <c r="G159" s="55">
        <v>3.82</v>
      </c>
      <c r="H159" s="55">
        <v>4.17</v>
      </c>
      <c r="I159" s="57">
        <v>40.03</v>
      </c>
      <c r="J159" s="55">
        <v>212.87</v>
      </c>
      <c r="K159" s="87">
        <v>171</v>
      </c>
      <c r="L159" s="42">
        <v>9.61</v>
      </c>
    </row>
    <row r="160" spans="1:12" ht="15.75" thickBot="1" x14ac:dyDescent="0.3">
      <c r="A160" s="23"/>
      <c r="B160" s="15"/>
      <c r="C160" s="11"/>
      <c r="D160" s="7" t="s">
        <v>22</v>
      </c>
      <c r="E160" s="54" t="s">
        <v>43</v>
      </c>
      <c r="F160" s="73">
        <v>40</v>
      </c>
      <c r="G160" s="55">
        <v>3.16</v>
      </c>
      <c r="H160" s="56">
        <v>0.4</v>
      </c>
      <c r="I160" s="55">
        <v>19.32</v>
      </c>
      <c r="J160" s="57">
        <v>94</v>
      </c>
      <c r="K160" s="87"/>
      <c r="L160" s="42">
        <v>5.37</v>
      </c>
    </row>
    <row r="161" spans="1:12" ht="15" x14ac:dyDescent="0.25">
      <c r="A161" s="23"/>
      <c r="B161" s="15"/>
      <c r="C161" s="11"/>
      <c r="D161" s="7" t="s">
        <v>28</v>
      </c>
      <c r="E161" s="50" t="s">
        <v>74</v>
      </c>
      <c r="F161" s="75" t="s">
        <v>75</v>
      </c>
      <c r="G161" s="51">
        <v>0.25</v>
      </c>
      <c r="H161" s="51">
        <v>0.03</v>
      </c>
      <c r="I161" s="52">
        <v>10.23</v>
      </c>
      <c r="J161" s="51">
        <v>43.46</v>
      </c>
      <c r="K161" s="85">
        <v>377</v>
      </c>
      <c r="L161" s="67">
        <v>3.5</v>
      </c>
    </row>
    <row r="162" spans="1:12" ht="15" x14ac:dyDescent="0.25">
      <c r="A162" s="23"/>
      <c r="B162" s="15"/>
      <c r="C162" s="11"/>
      <c r="D162" s="7" t="s">
        <v>62</v>
      </c>
      <c r="E162" s="41" t="s">
        <v>47</v>
      </c>
      <c r="F162" s="42">
        <v>100</v>
      </c>
      <c r="G162" s="61">
        <v>0.8</v>
      </c>
      <c r="H162" s="61">
        <v>0.2</v>
      </c>
      <c r="I162" s="61">
        <v>7.5</v>
      </c>
      <c r="J162" s="42">
        <v>38</v>
      </c>
      <c r="K162" s="43">
        <v>338</v>
      </c>
      <c r="L162" s="42">
        <v>20</v>
      </c>
    </row>
    <row r="163" spans="1:12" ht="15" x14ac:dyDescent="0.25">
      <c r="A163" s="23"/>
      <c r="B163" s="15"/>
      <c r="C163" s="11"/>
      <c r="D163" s="6"/>
      <c r="E163" s="41" t="s">
        <v>48</v>
      </c>
      <c r="F163" s="42">
        <v>20</v>
      </c>
      <c r="G163" s="42">
        <v>0.22</v>
      </c>
      <c r="H163" s="42">
        <v>0.04</v>
      </c>
      <c r="I163" s="42">
        <v>0.76</v>
      </c>
      <c r="J163" s="42">
        <v>4.8</v>
      </c>
      <c r="K163" s="43">
        <v>71</v>
      </c>
      <c r="L163" s="42">
        <v>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410</v>
      </c>
      <c r="G165" s="19">
        <f t="shared" ref="G165:J165" si="76">SUM(G158:G164)</f>
        <v>22.56</v>
      </c>
      <c r="H165" s="19">
        <f t="shared" si="76"/>
        <v>15.219999999999999</v>
      </c>
      <c r="I165" s="19">
        <f t="shared" si="76"/>
        <v>79.75</v>
      </c>
      <c r="J165" s="19">
        <f t="shared" si="76"/>
        <v>551.39999999999986</v>
      </c>
      <c r="K165" s="25"/>
      <c r="L165" s="19">
        <f t="shared" ref="L165" si="77">SUM(L158:L164)</f>
        <v>75.819999999999993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410</v>
      </c>
      <c r="G176" s="32">
        <f t="shared" ref="G176" si="80">G165+G175</f>
        <v>22.56</v>
      </c>
      <c r="H176" s="32">
        <f t="shared" ref="H176" si="81">H165+H175</f>
        <v>15.219999999999999</v>
      </c>
      <c r="I176" s="32">
        <f t="shared" ref="I176" si="82">I165+I175</f>
        <v>79.75</v>
      </c>
      <c r="J176" s="32">
        <f t="shared" ref="J176:L176" si="83">J165+J175</f>
        <v>551.39999999999986</v>
      </c>
      <c r="K176" s="32"/>
      <c r="L176" s="32">
        <f t="shared" si="83"/>
        <v>75.819999999999993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150</v>
      </c>
      <c r="G177" s="51">
        <v>18.920000000000002</v>
      </c>
      <c r="H177" s="53">
        <v>12.7</v>
      </c>
      <c r="I177" s="52">
        <v>28.64</v>
      </c>
      <c r="J177" s="51">
        <v>309.07</v>
      </c>
      <c r="K177" s="54"/>
      <c r="L177" s="78">
        <v>34.11</v>
      </c>
    </row>
    <row r="178" spans="1:12" ht="15" x14ac:dyDescent="0.25">
      <c r="A178" s="23"/>
      <c r="B178" s="15"/>
      <c r="C178" s="11"/>
      <c r="D178" s="65" t="s">
        <v>27</v>
      </c>
      <c r="E178" s="50"/>
      <c r="F178" s="75"/>
      <c r="G178" s="51"/>
      <c r="H178" s="51"/>
      <c r="I178" s="52"/>
      <c r="J178" s="51"/>
      <c r="K178" s="54"/>
      <c r="L178" s="61"/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73">
        <v>40</v>
      </c>
      <c r="G179" s="55">
        <v>3.16</v>
      </c>
      <c r="H179" s="56">
        <v>0.4</v>
      </c>
      <c r="I179" s="57">
        <v>19.32</v>
      </c>
      <c r="J179" s="55">
        <v>94</v>
      </c>
      <c r="K179" s="54"/>
      <c r="L179" s="61">
        <v>5.37</v>
      </c>
    </row>
    <row r="180" spans="1:12" ht="15.75" thickBot="1" x14ac:dyDescent="0.3">
      <c r="A180" s="23"/>
      <c r="B180" s="15"/>
      <c r="C180" s="11"/>
      <c r="D180" s="7" t="s">
        <v>28</v>
      </c>
      <c r="E180" s="54" t="s">
        <v>64</v>
      </c>
      <c r="F180" s="72">
        <v>180</v>
      </c>
      <c r="G180" s="55">
        <v>2.65</v>
      </c>
      <c r="H180" s="55">
        <v>2.2799999999999998</v>
      </c>
      <c r="I180" s="55">
        <v>14.42</v>
      </c>
      <c r="J180" s="57">
        <v>89.46</v>
      </c>
      <c r="K180" s="43"/>
      <c r="L180" s="42">
        <v>10.7</v>
      </c>
    </row>
    <row r="181" spans="1:12" ht="15.75" thickBot="1" x14ac:dyDescent="0.3">
      <c r="A181" s="23"/>
      <c r="B181" s="15"/>
      <c r="C181" s="11"/>
      <c r="D181" s="1" t="s">
        <v>46</v>
      </c>
      <c r="E181" s="50" t="s">
        <v>57</v>
      </c>
      <c r="F181" s="74">
        <v>140</v>
      </c>
      <c r="G181" s="51">
        <v>0.56000000000000005</v>
      </c>
      <c r="H181" s="51">
        <v>0.56000000000000005</v>
      </c>
      <c r="I181" s="52">
        <v>13.72</v>
      </c>
      <c r="J181" s="53">
        <v>65.8</v>
      </c>
      <c r="K181" s="59"/>
      <c r="L181" s="91">
        <v>22.4</v>
      </c>
    </row>
    <row r="182" spans="1:12" ht="15.75" thickBot="1" x14ac:dyDescent="0.3">
      <c r="A182" s="23"/>
      <c r="B182" s="15"/>
      <c r="C182" s="11"/>
      <c r="D182" s="7"/>
      <c r="E182" s="50"/>
      <c r="F182" s="74"/>
      <c r="G182" s="53"/>
      <c r="H182" s="51"/>
      <c r="I182" s="58"/>
      <c r="J182" s="74"/>
      <c r="K182" s="59"/>
      <c r="L182" s="61"/>
    </row>
    <row r="183" spans="1:12" ht="15" x14ac:dyDescent="0.25">
      <c r="A183" s="23"/>
      <c r="B183" s="15"/>
      <c r="C183" s="11"/>
      <c r="D183" s="6"/>
      <c r="E183" s="50"/>
      <c r="F183" s="74"/>
      <c r="G183" s="51"/>
      <c r="H183" s="51"/>
      <c r="I183" s="52"/>
      <c r="J183" s="53"/>
      <c r="K183" s="59"/>
      <c r="L183" s="6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510</v>
      </c>
      <c r="G184" s="19">
        <f t="shared" ref="G184:J184" si="84">SUM(G177:G183)</f>
        <v>25.29</v>
      </c>
      <c r="H184" s="19">
        <f t="shared" si="84"/>
        <v>15.94</v>
      </c>
      <c r="I184" s="19">
        <f t="shared" si="84"/>
        <v>76.100000000000009</v>
      </c>
      <c r="J184" s="19">
        <f t="shared" si="84"/>
        <v>558.32999999999993</v>
      </c>
      <c r="K184" s="25"/>
      <c r="L184" s="19">
        <f t="shared" ref="L184" si="85">SUM(L177:L183)</f>
        <v>72.579999999999984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510</v>
      </c>
      <c r="G195" s="32">
        <f t="shared" ref="G195" si="88">G184+G194</f>
        <v>25.29</v>
      </c>
      <c r="H195" s="32">
        <f t="shared" ref="H195" si="89">H184+H194</f>
        <v>15.94</v>
      </c>
      <c r="I195" s="32">
        <f t="shared" ref="I195" si="90">I184+I194</f>
        <v>76.100000000000009</v>
      </c>
      <c r="J195" s="32">
        <f t="shared" ref="J195:L195" si="91">J184+J194</f>
        <v>558.32999999999993</v>
      </c>
      <c r="K195" s="32"/>
      <c r="L195" s="32">
        <f t="shared" si="91"/>
        <v>72.579999999999984</v>
      </c>
    </row>
    <row r="196" spans="1:12" x14ac:dyDescent="0.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>(G24+G43+G62+G81+G100+G119+G138+G157+G176+G195)/(IF(G24=0,0,1)+IF(G43=0,0,1)+IF(G62=0,0,1)+IF(G81=0,0,1)+IF(G100=0,0,1)+IF(G119=0,0,1)+IF(G138=0,0,1)+IF(G157=0,0,1)+IF(G176=0,0,1)+IF(G195=0,0,1))</f>
        <v>23.611999999999998</v>
      </c>
      <c r="H196" s="34">
        <f>(H24+H43+H62+H81+H100+H119+H138+H157+H176+H195)/(IF(H24=0,0,1)+IF(H43=0,0,1)+IF(H62=0,0,1)+IF(H81=0,0,1)+IF(H100=0,0,1)+IF(H119=0,0,1)+IF(H138=0,0,1)+IF(H157=0,0,1)+IF(H176=0,0,1)+IF(H195=0,0,1))</f>
        <v>16.545999999999999</v>
      </c>
      <c r="I196" s="34">
        <f>(I24+I43+I62+I81+I100+I119+I138+I157+I176+I195)/(IF(I24=0,0,1)+IF(I43=0,0,1)+IF(I62=0,0,1)+IF(I81=0,0,1)+IF(I100=0,0,1)+IF(I119=0,0,1)+IF(I138=0,0,1)+IF(I157=0,0,1)+IF(I176=0,0,1)+IF(I195=0,0,1))</f>
        <v>77.296000000000006</v>
      </c>
      <c r="J196" s="34">
        <f>(J24+J43+J62+J81+J100+J119+J138+J157+J176+J195)/(IF(J24=0,0,1)+IF(J43=0,0,1)+IF(J62=0,0,1)+IF(J81=0,0,1)+IF(J100=0,0,1)+IF(J119=0,0,1)+IF(J138=0,0,1)+IF(J157=0,0,1)+IF(J176=0,0,1)+IF(J195=0,0,1))</f>
        <v>559.81499999999994</v>
      </c>
      <c r="K196" s="34"/>
      <c r="L196" s="83">
        <f>(L24+L43+L62+L81+L100+L119+L138+L157+L176+L195)/(IF(L24=0,0,1)+IF(L43=0,0,1)+IF(L62=0,0,1)+IF(L81=0,0,1)+IF(L100=0,0,1)+IF(L119=0,0,1)+IF(L138=0,0,1)+IF(L157=0,0,1)+IF(L176=0,0,1)+IF(L195=0,0,1))</f>
        <v>74.099999999999994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2025-02-28T13:10:46Z</dcterms:modified>
</cp:coreProperties>
</file>